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<sst xmlns="http://schemas.openxmlformats.org/spreadsheetml/2006/main" count="97" uniqueCount="82">
  <si>
    <t>ROMANIA</t>
  </si>
  <si>
    <t>ALBANIA</t>
  </si>
  <si>
    <t>FILIPPINE</t>
  </si>
  <si>
    <t>GERMANIA</t>
  </si>
  <si>
    <t>BRASILE</t>
  </si>
  <si>
    <t>RUSSIA</t>
  </si>
  <si>
    <t>PERU'</t>
  </si>
  <si>
    <t>INDIA</t>
  </si>
  <si>
    <t>UCRAINA</t>
  </si>
  <si>
    <t>POLONIA</t>
  </si>
  <si>
    <t>MAROCCO</t>
  </si>
  <si>
    <t>ARGENTINA</t>
  </si>
  <si>
    <t>Figline</t>
  </si>
  <si>
    <t>Primaria</t>
  </si>
  <si>
    <t>Infanzia</t>
  </si>
  <si>
    <t>REPUBBLICA CECA</t>
  </si>
  <si>
    <t>SENEGAL</t>
  </si>
  <si>
    <t>MOLDAVIA</t>
  </si>
  <si>
    <t>REGNO UNITO</t>
  </si>
  <si>
    <t>Vasari Istituto Istruzione Superiore</t>
  </si>
  <si>
    <t>Secondaria 1°</t>
  </si>
  <si>
    <t>CUBA</t>
  </si>
  <si>
    <t>CINA</t>
  </si>
  <si>
    <t>BOSNIA</t>
  </si>
  <si>
    <t>EGITTO</t>
  </si>
  <si>
    <t>TUNISIA</t>
  </si>
  <si>
    <t>Matassino</t>
  </si>
  <si>
    <t>Cavicchi</t>
  </si>
  <si>
    <t>CAMERUN</t>
  </si>
  <si>
    <t>Del Puglia</t>
  </si>
  <si>
    <t>ALGERIA</t>
  </si>
  <si>
    <t>San Biagio</t>
  </si>
  <si>
    <t>IRAN</t>
  </si>
  <si>
    <t>Ponte agli Stolli</t>
  </si>
  <si>
    <t>Via Piave</t>
  </si>
  <si>
    <t>L. da Vinci</t>
  </si>
  <si>
    <t>U.S.A.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</si>
  <si>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</si>
  <si>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</si>
  <si>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</si>
  <si>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</si>
  <si>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</si>
  <si>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</si>
  <si>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</si>
  <si>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</si>
  <si>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</si>
  <si>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</si>
  <si>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</si>
  <si>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</si>
  <si>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</si>
  <si>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Figline Totale</t>
  </si>
  <si>
    <t>Nazionalità</t>
  </si>
  <si>
    <t>Nati Italia</t>
  </si>
  <si>
    <t>Totale Nati Italia</t>
  </si>
  <si>
    <t>SERBIA-MONTENEGRO</t>
  </si>
  <si>
    <t>SANTO DOMINGO</t>
  </si>
  <si>
    <t>ECUADOR</t>
  </si>
  <si>
    <t>BULGARIA</t>
  </si>
  <si>
    <t>KOSOVO</t>
  </si>
  <si>
    <t>NIGERIA</t>
  </si>
  <si>
    <t>ETIOPIA</t>
  </si>
  <si>
    <t>CAMBOGIA</t>
  </si>
  <si>
    <t>COLOMBIA</t>
  </si>
  <si>
    <t>SPAGNA</t>
  </si>
  <si>
    <t>MESSICO</t>
  </si>
  <si>
    <t xml:space="preserve">SVIZZERA </t>
  </si>
  <si>
    <t>TAILANDIA</t>
  </si>
  <si>
    <t xml:space="preserve">MAURITIUS </t>
  </si>
  <si>
    <t>BANGLADESH</t>
  </si>
  <si>
    <t>MACEDONIA</t>
  </si>
  <si>
    <t>GRECIA</t>
  </si>
  <si>
    <t xml:space="preserve">COSTA D'AVORIO </t>
  </si>
  <si>
    <t xml:space="preserve">NICARAGUA </t>
  </si>
  <si>
    <t xml:space="preserve">BURKINA FASO </t>
  </si>
  <si>
    <t xml:space="preserve">OLANDA </t>
  </si>
  <si>
    <t xml:space="preserve">SOMALIA </t>
  </si>
  <si>
    <t>IRAQ</t>
  </si>
  <si>
    <t>IRLANDA</t>
  </si>
  <si>
    <t xml:space="preserve">SRI LANKA </t>
  </si>
  <si>
    <t>Alunni stranieri iscritti nelle scuole di Figline Valdarno a.s. 2013/14</t>
  </si>
  <si>
    <t>Nazionalità degli alunni stranieri iscritti nelle scuole di Figline Valdarno a.s. 2013/14</t>
  </si>
  <si>
    <t>SUD AFRICA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</si>
</sst>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186" fontId="2" fillId="3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4" fontId="1" fillId="32" borderId="10" xfId="45" applyNumberFormat="1" applyFont="1" applyFill="1" applyBorder="1" applyAlignment="1">
      <alignment vertical="center"/>
    </xf>
    <xf numFmtId="188" fontId="1" fillId="32" borderId="13" xfId="0" applyNumberFormat="1" applyFont="1" applyFill="1" applyBorder="1" applyAlignment="1">
      <alignment horizontal="center" vertical="center" wrapText="1"/>
    </xf>
    <xf numFmtId="184" fontId="1" fillId="32" borderId="13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4" fontId="1" fillId="33" borderId="10" xfId="45" applyNumberFormat="1" applyFont="1" applyFill="1" applyBorder="1" applyAlignment="1">
      <alignment vertical="center"/>
    </xf>
    <xf numFmtId="184" fontId="1" fillId="33" borderId="11" xfId="45" applyNumberFormat="1" applyFont="1" applyFill="1" applyBorder="1" applyAlignment="1">
      <alignment vertic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  <xf numFmtId="188" fontId="1" fillId="32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8" fontId="2" fillId="34" borderId="15" xfId="45" applyNumberFormat="1" applyFont="1" applyFill="1" applyBorder="1" applyAlignment="1">
      <alignment/>
    </xf>
    <xf numFmtId="184" fontId="2" fillId="34" borderId="15" xfId="45" applyNumberFormat="1" applyFont="1" applyFill="1" applyBorder="1" applyAlignment="1">
      <alignment vertical="center"/>
    </xf>
    <xf numFmtId="184" fontId="2" fillId="34" borderId="12" xfId="45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4" fontId="1" fillId="33" borderId="13" xfId="45" applyNumberFormat="1" applyFont="1" applyFill="1" applyBorder="1" applyAlignment="1">
      <alignment vertical="center"/>
    </xf>
    <xf numFmtId="184" fontId="1" fillId="33" borderId="14" xfId="45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8" fontId="2" fillId="0" borderId="0" xfId="45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34" borderId="10" xfId="45" applyNumberFormat="1" applyFont="1" applyFill="1" applyBorder="1" applyAlignment="1">
      <alignment/>
    </xf>
    <xf numFmtId="186" fontId="2" fillId="34" borderId="1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88" fontId="2" fillId="34" borderId="22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34" borderId="17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8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188" fontId="2" fillId="34" borderId="24" xfId="0" applyNumberFormat="1" applyFont="1" applyFill="1" applyBorder="1" applyAlignment="1">
      <alignment horizontal="center" vertical="center" wrapText="1"/>
    </xf>
    <xf numFmtId="188" fontId="2" fillId="34" borderId="23" xfId="0" applyNumberFormat="1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4" borderId="17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Figline Valdarno a.s. 2013/14</a:t>
            </a:r>
          </a:p>
        </c:rich>
      </c:tx>
      <c:layout>
        <c:manualLayout>
          <c:xMode val="factor"/>
          <c:yMode val="factor"/>
          <c:x val="-0.005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56"/>
          <c:w val="0.650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9125"/>
          <c:w val="0.162"/>
          <c:h val="0.1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Figline Valdarno a.s. 2013/14</a:t>
            </a:r>
          </a:p>
        </c:rich>
      </c:tx>
      <c:layout>
        <c:manualLayout>
          <c:xMode val="factor"/>
          <c:yMode val="factor"/>
          <c:x val="0.01875"/>
          <c:y val="-0.026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56"/>
          <c:w val="0.685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Stranieri'!$D$6,'Alunni Stranieri'!$D$11,'Alunni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875"/>
          <c:w val="0.2382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Figline Valdarno a.s. 2013/14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975"/>
          <c:w val="0.645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Stranieri'!$G$6,'Alunni Stranieri'!$G$11,'Alunni Stranieri'!$G$13,'Alunni Stranieri'!$G$15)</c:f>
              <c:numCache/>
            </c:numRef>
          </c:val>
        </c:ser>
        <c:overlap val="100"/>
        <c:gapWidth val="55"/>
        <c:axId val="4838928"/>
        <c:axId val="43550353"/>
      </c:barChart>
      <c:catAx>
        <c:axId val="483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92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1375"/>
          <c:w val="0.2462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Figline Valdarno a.s. 2013/14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delete val="1"/>
        <c:majorTickMark val="out"/>
        <c:minorTickMark val="none"/>
        <c:tickLblPos val="none"/>
        <c:crossAx val="5640885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538"/>
          <c:w val="0.072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0</xdr:rowOff>
    </xdr:from>
    <xdr:to>
      <xdr:col>4</xdr:col>
      <xdr:colOff>9525</xdr:colOff>
      <xdr:row>39</xdr:row>
      <xdr:rowOff>152400</xdr:rowOff>
    </xdr:to>
    <xdr:graphicFrame>
      <xdr:nvGraphicFramePr>
        <xdr:cNvPr id="1" name="Grafico 1"/>
        <xdr:cNvGraphicFramePr/>
      </xdr:nvGraphicFramePr>
      <xdr:xfrm>
        <a:off x="228600" y="3600450"/>
        <a:ext cx="3438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0</xdr:rowOff>
    </xdr:from>
    <xdr:to>
      <xdr:col>12</xdr:col>
      <xdr:colOff>342900</xdr:colOff>
      <xdr:row>39</xdr:row>
      <xdr:rowOff>152400</xdr:rowOff>
    </xdr:to>
    <xdr:graphicFrame>
      <xdr:nvGraphicFramePr>
        <xdr:cNvPr id="2" name="Grafico 5"/>
        <xdr:cNvGraphicFramePr/>
      </xdr:nvGraphicFramePr>
      <xdr:xfrm>
        <a:off x="4210050" y="3600450"/>
        <a:ext cx="5162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28575</xdr:rowOff>
    </xdr:from>
    <xdr:to>
      <xdr:col>12</xdr:col>
      <xdr:colOff>295275</xdr:colOff>
      <xdr:row>21</xdr:row>
      <xdr:rowOff>38100</xdr:rowOff>
    </xdr:to>
    <xdr:graphicFrame>
      <xdr:nvGraphicFramePr>
        <xdr:cNvPr id="3" name="Grafico 6"/>
        <xdr:cNvGraphicFramePr/>
      </xdr:nvGraphicFramePr>
      <xdr:xfrm>
        <a:off x="6029325" y="28575"/>
        <a:ext cx="32956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61</xdr:row>
      <xdr:rowOff>85725</xdr:rowOff>
    </xdr:from>
    <xdr:to>
      <xdr:col>12</xdr:col>
      <xdr:colOff>19050</xdr:colOff>
      <xdr:row>92</xdr:row>
      <xdr:rowOff>38100</xdr:rowOff>
    </xdr:to>
    <xdr:graphicFrame>
      <xdr:nvGraphicFramePr>
        <xdr:cNvPr id="1" name="Grafico 1"/>
        <xdr:cNvGraphicFramePr/>
      </xdr:nvGraphicFramePr>
      <xdr:xfrm>
        <a:off x="57150" y="10115550"/>
        <a:ext cx="8077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8.8515625" style="5" bestFit="1" customWidth="1"/>
    <col min="2" max="2" width="12.00390625" style="5" bestFit="1" customWidth="1"/>
    <col min="3" max="3" width="25.71093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0.28125" style="5" bestFit="1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35" t="s">
        <v>79</v>
      </c>
      <c r="B1" s="36"/>
      <c r="C1" s="36"/>
      <c r="D1" s="36"/>
      <c r="E1" s="36"/>
      <c r="F1" s="36"/>
      <c r="G1" s="37"/>
    </row>
    <row r="2" spans="1:7" ht="11.25">
      <c r="A2" s="15" t="s">
        <v>46</v>
      </c>
      <c r="B2" s="16" t="s">
        <v>38</v>
      </c>
      <c r="C2" s="16" t="s">
        <v>47</v>
      </c>
      <c r="D2" s="17" t="s">
        <v>39</v>
      </c>
      <c r="E2" s="17" t="s">
        <v>40</v>
      </c>
      <c r="F2" s="17" t="s">
        <v>41</v>
      </c>
      <c r="G2" s="18" t="s">
        <v>48</v>
      </c>
    </row>
    <row r="3" spans="1:7" ht="13.5" customHeight="1">
      <c r="A3" s="40" t="s">
        <v>12</v>
      </c>
      <c r="B3" s="42" t="s">
        <v>14</v>
      </c>
      <c r="C3" s="1" t="s">
        <v>27</v>
      </c>
      <c r="D3" s="19">
        <v>32</v>
      </c>
      <c r="E3" s="19">
        <v>133</v>
      </c>
      <c r="F3" s="19">
        <v>165</v>
      </c>
      <c r="G3" s="2">
        <f aca="true" t="shared" si="0" ref="G3:G16">+D3/F3</f>
        <v>0.19393939393939394</v>
      </c>
    </row>
    <row r="4" spans="1:7" ht="11.25">
      <c r="A4" s="41"/>
      <c r="B4" s="43"/>
      <c r="C4" s="1" t="s">
        <v>33</v>
      </c>
      <c r="D4" s="19">
        <v>4</v>
      </c>
      <c r="E4" s="19">
        <v>58</v>
      </c>
      <c r="F4" s="19">
        <v>62</v>
      </c>
      <c r="G4" s="2">
        <f t="shared" si="0"/>
        <v>0.06451612903225806</v>
      </c>
    </row>
    <row r="5" spans="1:7" ht="11.25">
      <c r="A5" s="41"/>
      <c r="B5" s="43"/>
      <c r="C5" s="1" t="s">
        <v>34</v>
      </c>
      <c r="D5" s="19">
        <v>31</v>
      </c>
      <c r="E5" s="19">
        <v>126</v>
      </c>
      <c r="F5" s="19">
        <v>157</v>
      </c>
      <c r="G5" s="2">
        <f t="shared" si="0"/>
        <v>0.19745222929936307</v>
      </c>
    </row>
    <row r="6" spans="1:7" ht="11.25">
      <c r="A6" s="41"/>
      <c r="B6" s="44" t="s">
        <v>42</v>
      </c>
      <c r="C6" s="45"/>
      <c r="D6" s="20">
        <f>SUM(D3:D5)</f>
        <v>67</v>
      </c>
      <c r="E6" s="20">
        <f>SUM(E3:E5)</f>
        <v>317</v>
      </c>
      <c r="F6" s="20">
        <f>SUM(D6:E6)</f>
        <v>384</v>
      </c>
      <c r="G6" s="3">
        <f t="shared" si="0"/>
        <v>0.17447916666666666</v>
      </c>
    </row>
    <row r="7" spans="1:7" ht="11.25">
      <c r="A7" s="41"/>
      <c r="B7" s="42" t="s">
        <v>13</v>
      </c>
      <c r="C7" s="1" t="s">
        <v>27</v>
      </c>
      <c r="D7" s="19">
        <v>30</v>
      </c>
      <c r="E7" s="19">
        <v>176</v>
      </c>
      <c r="F7" s="19">
        <v>206</v>
      </c>
      <c r="G7" s="2">
        <f t="shared" si="0"/>
        <v>0.14563106796116504</v>
      </c>
    </row>
    <row r="8" spans="1:7" ht="11.25">
      <c r="A8" s="41"/>
      <c r="B8" s="43"/>
      <c r="C8" s="1" t="s">
        <v>29</v>
      </c>
      <c r="D8" s="19">
        <v>44</v>
      </c>
      <c r="E8" s="19">
        <v>152</v>
      </c>
      <c r="F8" s="19">
        <v>194</v>
      </c>
      <c r="G8" s="2">
        <f t="shared" si="0"/>
        <v>0.2268041237113402</v>
      </c>
    </row>
    <row r="9" spans="1:7" ht="11.25">
      <c r="A9" s="41"/>
      <c r="B9" s="43"/>
      <c r="C9" s="1" t="s">
        <v>26</v>
      </c>
      <c r="D9" s="19">
        <v>13</v>
      </c>
      <c r="E9" s="19">
        <v>91</v>
      </c>
      <c r="F9" s="19">
        <v>104</v>
      </c>
      <c r="G9" s="2">
        <f t="shared" si="0"/>
        <v>0.125</v>
      </c>
    </row>
    <row r="10" spans="1:7" ht="11.25">
      <c r="A10" s="41"/>
      <c r="B10" s="43"/>
      <c r="C10" s="1" t="s">
        <v>31</v>
      </c>
      <c r="D10" s="19">
        <v>19</v>
      </c>
      <c r="E10" s="19">
        <v>175</v>
      </c>
      <c r="F10" s="19">
        <v>194</v>
      </c>
      <c r="G10" s="2">
        <f t="shared" si="0"/>
        <v>0.0979381443298969</v>
      </c>
    </row>
    <row r="11" spans="1:7" ht="11.25">
      <c r="A11" s="41"/>
      <c r="B11" s="44" t="s">
        <v>43</v>
      </c>
      <c r="C11" s="45"/>
      <c r="D11" s="20">
        <f>SUM(D7:D10)</f>
        <v>106</v>
      </c>
      <c r="E11" s="20">
        <f>SUM(E7:E10)</f>
        <v>594</v>
      </c>
      <c r="F11" s="20">
        <f>SUM(D11:E11)</f>
        <v>700</v>
      </c>
      <c r="G11" s="3">
        <f t="shared" si="0"/>
        <v>0.15142857142857144</v>
      </c>
    </row>
    <row r="12" spans="1:7" ht="11.25">
      <c r="A12" s="41"/>
      <c r="B12" s="14" t="s">
        <v>20</v>
      </c>
      <c r="C12" s="1" t="s">
        <v>35</v>
      </c>
      <c r="D12" s="19">
        <v>93</v>
      </c>
      <c r="E12" s="19">
        <v>441</v>
      </c>
      <c r="F12" s="19">
        <v>534</v>
      </c>
      <c r="G12" s="2">
        <f t="shared" si="0"/>
        <v>0.17415730337078653</v>
      </c>
    </row>
    <row r="13" spans="1:7" ht="11.25">
      <c r="A13" s="41"/>
      <c r="B13" s="44" t="s">
        <v>44</v>
      </c>
      <c r="C13" s="45"/>
      <c r="D13" s="31">
        <f>SUM(D12:D12)</f>
        <v>93</v>
      </c>
      <c r="E13" s="31">
        <f>SUM(E12:E12)</f>
        <v>441</v>
      </c>
      <c r="F13" s="31">
        <f>SUM(D13:E13)</f>
        <v>534</v>
      </c>
      <c r="G13" s="32">
        <f t="shared" si="0"/>
        <v>0.17415730337078653</v>
      </c>
    </row>
    <row r="14" spans="1:7" ht="11.25">
      <c r="A14" s="41"/>
      <c r="B14" s="14" t="s">
        <v>37</v>
      </c>
      <c r="C14" s="1" t="s">
        <v>19</v>
      </c>
      <c r="D14" s="19">
        <v>122</v>
      </c>
      <c r="E14" s="19">
        <v>1068</v>
      </c>
      <c r="F14" s="19">
        <v>1190</v>
      </c>
      <c r="G14" s="2">
        <f t="shared" si="0"/>
        <v>0.10252100840336134</v>
      </c>
    </row>
    <row r="15" spans="1:7" ht="11.25">
      <c r="A15" s="41"/>
      <c r="B15" s="44" t="s">
        <v>45</v>
      </c>
      <c r="C15" s="45"/>
      <c r="D15" s="20">
        <v>122</v>
      </c>
      <c r="E15" s="20">
        <f>SUM(E14:E14)</f>
        <v>1068</v>
      </c>
      <c r="F15" s="20">
        <v>1122</v>
      </c>
      <c r="G15" s="3">
        <f t="shared" si="0"/>
        <v>0.10873440285204991</v>
      </c>
    </row>
    <row r="16" spans="1:7" ht="12.75" customHeight="1" thickBot="1">
      <c r="A16" s="38" t="s">
        <v>50</v>
      </c>
      <c r="B16" s="39"/>
      <c r="C16" s="39"/>
      <c r="D16" s="21">
        <f>SUM(D15,D13,D11,D6)</f>
        <v>388</v>
      </c>
      <c r="E16" s="21">
        <f>SUM(E15,E13,E11,E6)</f>
        <v>2420</v>
      </c>
      <c r="F16" s="21">
        <f>SUM(D16:E16)</f>
        <v>2808</v>
      </c>
      <c r="G16" s="4">
        <f t="shared" si="0"/>
        <v>0.13817663817663817</v>
      </c>
    </row>
    <row r="18" spans="2:8" ht="12.75" customHeight="1">
      <c r="B18" s="33"/>
      <c r="C18" s="34"/>
      <c r="D18" s="28"/>
      <c r="E18" s="28"/>
      <c r="F18" s="28"/>
      <c r="G18" s="29"/>
      <c r="H18" s="30"/>
    </row>
    <row r="19" spans="2:8" ht="12.75" customHeight="1">
      <c r="B19" s="33"/>
      <c r="C19" s="34"/>
      <c r="D19" s="28"/>
      <c r="E19" s="28"/>
      <c r="F19" s="28"/>
      <c r="G19" s="29"/>
      <c r="H19" s="30"/>
    </row>
    <row r="20" spans="2:8" ht="12.75" customHeight="1">
      <c r="B20" s="33"/>
      <c r="C20" s="34"/>
      <c r="D20" s="28"/>
      <c r="E20" s="28"/>
      <c r="F20" s="28"/>
      <c r="G20" s="29"/>
      <c r="H20" s="30"/>
    </row>
    <row r="21" spans="2:8" ht="11.25">
      <c r="B21" s="33"/>
      <c r="C21" s="34"/>
      <c r="D21" s="28"/>
      <c r="E21" s="28"/>
      <c r="F21" s="28"/>
      <c r="G21" s="29"/>
      <c r="H21" s="30"/>
    </row>
    <row r="22" spans="2:8" ht="11.25">
      <c r="B22" s="33"/>
      <c r="C22" s="33"/>
      <c r="D22" s="33"/>
      <c r="E22" s="28"/>
      <c r="F22" s="28"/>
      <c r="G22" s="28"/>
      <c r="H22" s="29"/>
    </row>
    <row r="23" spans="2:5" ht="12.75" customHeight="1">
      <c r="B23" s="27"/>
      <c r="C23" s="27"/>
      <c r="D23" s="27"/>
      <c r="E23" s="27"/>
    </row>
  </sheetData>
  <sheetProtection/>
  <mergeCells count="14">
    <mergeCell ref="B7:B10"/>
    <mergeCell ref="B11:C11"/>
    <mergeCell ref="B13:C13"/>
    <mergeCell ref="B15:C15"/>
    <mergeCell ref="B22:D22"/>
    <mergeCell ref="B18:C18"/>
    <mergeCell ref="B19:C19"/>
    <mergeCell ref="B20:C20"/>
    <mergeCell ref="B21:C21"/>
    <mergeCell ref="A1:G1"/>
    <mergeCell ref="A16:C16"/>
    <mergeCell ref="A3:A15"/>
    <mergeCell ref="B3:B5"/>
    <mergeCell ref="B6:C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8">
      <selection activeCell="K50" sqref="K50"/>
    </sheetView>
  </sheetViews>
  <sheetFormatPr defaultColWidth="16.8515625" defaultRowHeight="12.75"/>
  <cols>
    <col min="1" max="1" width="8.8515625" style="0" bestFit="1" customWidth="1"/>
    <col min="2" max="2" width="20.8515625" style="0" bestFit="1" customWidth="1"/>
    <col min="3" max="3" width="8.28125" style="0" bestFit="1" customWidth="1"/>
    <col min="4" max="4" width="6.00390625" style="0" bestFit="1" customWidth="1"/>
    <col min="5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13.7109375" style="0" bestFit="1" customWidth="1"/>
    <col min="12" max="12" width="13.8515625" style="0" bestFit="1" customWidth="1"/>
  </cols>
  <sheetData>
    <row r="1" spans="1:12" ht="13.5" thickBot="1">
      <c r="A1" s="52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2.75">
      <c r="A2" s="55" t="s">
        <v>46</v>
      </c>
      <c r="B2" s="46" t="s">
        <v>51</v>
      </c>
      <c r="C2" s="46" t="s">
        <v>14</v>
      </c>
      <c r="D2" s="57"/>
      <c r="E2" s="46" t="s">
        <v>13</v>
      </c>
      <c r="F2" s="57"/>
      <c r="G2" s="46" t="s">
        <v>20</v>
      </c>
      <c r="H2" s="57"/>
      <c r="I2" s="46" t="s">
        <v>37</v>
      </c>
      <c r="J2" s="57"/>
      <c r="K2" s="46" t="s">
        <v>49</v>
      </c>
      <c r="L2" s="48" t="s">
        <v>53</v>
      </c>
    </row>
    <row r="3" spans="1:12" ht="23.25" thickBot="1">
      <c r="A3" s="56"/>
      <c r="B3" s="47"/>
      <c r="C3" s="13" t="s">
        <v>39</v>
      </c>
      <c r="D3" s="13" t="s">
        <v>52</v>
      </c>
      <c r="E3" s="13" t="s">
        <v>39</v>
      </c>
      <c r="F3" s="13" t="s">
        <v>52</v>
      </c>
      <c r="G3" s="13" t="s">
        <v>39</v>
      </c>
      <c r="H3" s="13" t="s">
        <v>52</v>
      </c>
      <c r="I3" s="13" t="s">
        <v>39</v>
      </c>
      <c r="J3" s="13" t="s">
        <v>52</v>
      </c>
      <c r="K3" s="47"/>
      <c r="L3" s="49"/>
    </row>
    <row r="4" spans="1:12" ht="12.75">
      <c r="A4" s="50" t="s">
        <v>12</v>
      </c>
      <c r="B4" s="8" t="s">
        <v>1</v>
      </c>
      <c r="C4" s="9">
        <v>26</v>
      </c>
      <c r="D4" s="9">
        <v>25</v>
      </c>
      <c r="E4" s="9">
        <v>35</v>
      </c>
      <c r="F4" s="9">
        <v>34</v>
      </c>
      <c r="G4" s="9">
        <v>18</v>
      </c>
      <c r="H4" s="9">
        <v>12</v>
      </c>
      <c r="I4" s="9">
        <v>38</v>
      </c>
      <c r="J4" s="9">
        <v>7</v>
      </c>
      <c r="K4" s="9">
        <f aca="true" t="shared" si="0" ref="K4:L19">+C4+E4+G4+I4</f>
        <v>117</v>
      </c>
      <c r="L4" s="10">
        <f t="shared" si="0"/>
        <v>78</v>
      </c>
    </row>
    <row r="5" spans="1:12" ht="12.75">
      <c r="A5" s="51"/>
      <c r="B5" s="6" t="s">
        <v>10</v>
      </c>
      <c r="C5" s="11">
        <v>15</v>
      </c>
      <c r="D5" s="11">
        <v>13</v>
      </c>
      <c r="E5" s="11">
        <v>22</v>
      </c>
      <c r="F5" s="11">
        <v>14</v>
      </c>
      <c r="G5" s="11">
        <v>22</v>
      </c>
      <c r="H5" s="11">
        <v>15</v>
      </c>
      <c r="I5" s="11">
        <v>16</v>
      </c>
      <c r="J5" s="11">
        <v>3</v>
      </c>
      <c r="K5" s="11">
        <f t="shared" si="0"/>
        <v>75</v>
      </c>
      <c r="L5" s="12">
        <f t="shared" si="0"/>
        <v>45</v>
      </c>
    </row>
    <row r="6" spans="1:12" ht="12.75">
      <c r="A6" s="51"/>
      <c r="B6" s="8" t="s">
        <v>0</v>
      </c>
      <c r="C6" s="7">
        <v>11</v>
      </c>
      <c r="D6" s="7">
        <v>10</v>
      </c>
      <c r="E6" s="7">
        <v>7</v>
      </c>
      <c r="F6" s="7">
        <v>5</v>
      </c>
      <c r="G6" s="7">
        <v>13</v>
      </c>
      <c r="H6" s="7">
        <v>0</v>
      </c>
      <c r="I6" s="7">
        <v>33</v>
      </c>
      <c r="J6" s="7">
        <v>4</v>
      </c>
      <c r="K6" s="9">
        <f t="shared" si="0"/>
        <v>64</v>
      </c>
      <c r="L6" s="10">
        <f t="shared" si="0"/>
        <v>19</v>
      </c>
    </row>
    <row r="7" spans="1:12" ht="12.75">
      <c r="A7" s="51"/>
      <c r="B7" s="6" t="s">
        <v>25</v>
      </c>
      <c r="C7" s="11">
        <v>0</v>
      </c>
      <c r="D7" s="11">
        <v>0</v>
      </c>
      <c r="E7" s="11">
        <v>3</v>
      </c>
      <c r="F7" s="11">
        <v>2</v>
      </c>
      <c r="G7" s="11">
        <v>3</v>
      </c>
      <c r="H7" s="11">
        <v>3</v>
      </c>
      <c r="I7" s="11">
        <v>3</v>
      </c>
      <c r="J7" s="11">
        <v>1</v>
      </c>
      <c r="K7" s="11">
        <f t="shared" si="0"/>
        <v>9</v>
      </c>
      <c r="L7" s="12">
        <f t="shared" si="0"/>
        <v>6</v>
      </c>
    </row>
    <row r="8" spans="1:12" ht="12.75">
      <c r="A8" s="51"/>
      <c r="B8" s="8" t="s">
        <v>58</v>
      </c>
      <c r="C8" s="7">
        <v>3</v>
      </c>
      <c r="D8" s="7">
        <v>3</v>
      </c>
      <c r="E8" s="7">
        <v>2</v>
      </c>
      <c r="F8" s="7">
        <v>1</v>
      </c>
      <c r="G8" s="7">
        <v>2</v>
      </c>
      <c r="H8" s="7">
        <v>1</v>
      </c>
      <c r="I8" s="7">
        <v>3</v>
      </c>
      <c r="J8" s="7">
        <v>0</v>
      </c>
      <c r="K8" s="9">
        <f t="shared" si="0"/>
        <v>10</v>
      </c>
      <c r="L8" s="10">
        <f t="shared" si="0"/>
        <v>5</v>
      </c>
    </row>
    <row r="9" spans="1:12" ht="12.75">
      <c r="A9" s="51"/>
      <c r="B9" s="6" t="s">
        <v>9</v>
      </c>
      <c r="C9" s="11">
        <v>0</v>
      </c>
      <c r="D9" s="11">
        <v>0</v>
      </c>
      <c r="E9" s="11">
        <v>3</v>
      </c>
      <c r="F9" s="11">
        <v>3</v>
      </c>
      <c r="G9" s="11">
        <v>3</v>
      </c>
      <c r="H9" s="11">
        <v>1</v>
      </c>
      <c r="I9" s="11">
        <v>1</v>
      </c>
      <c r="J9" s="11">
        <v>0</v>
      </c>
      <c r="K9" s="11">
        <f t="shared" si="0"/>
        <v>7</v>
      </c>
      <c r="L9" s="12">
        <f t="shared" si="0"/>
        <v>4</v>
      </c>
    </row>
    <row r="10" spans="1:12" ht="12.75">
      <c r="A10" s="51"/>
      <c r="B10" s="8" t="s">
        <v>23</v>
      </c>
      <c r="C10" s="7">
        <v>0</v>
      </c>
      <c r="D10" s="7">
        <v>0</v>
      </c>
      <c r="E10" s="7">
        <v>2</v>
      </c>
      <c r="F10" s="7">
        <v>0</v>
      </c>
      <c r="G10" s="7">
        <v>2</v>
      </c>
      <c r="H10" s="7">
        <v>1</v>
      </c>
      <c r="I10" s="7">
        <v>0</v>
      </c>
      <c r="J10" s="7">
        <v>0</v>
      </c>
      <c r="K10" s="9">
        <f t="shared" si="0"/>
        <v>4</v>
      </c>
      <c r="L10" s="10">
        <f t="shared" si="0"/>
        <v>1</v>
      </c>
    </row>
    <row r="11" spans="1:12" ht="12.75">
      <c r="A11" s="51"/>
      <c r="B11" s="6" t="s">
        <v>7</v>
      </c>
      <c r="C11" s="11">
        <v>3</v>
      </c>
      <c r="D11" s="11">
        <v>3</v>
      </c>
      <c r="E11" s="11">
        <v>4</v>
      </c>
      <c r="F11" s="11">
        <v>4</v>
      </c>
      <c r="G11" s="11">
        <v>4</v>
      </c>
      <c r="H11" s="11">
        <v>0</v>
      </c>
      <c r="I11" s="11">
        <v>0</v>
      </c>
      <c r="J11" s="11">
        <v>0</v>
      </c>
      <c r="K11" s="11">
        <f t="shared" si="0"/>
        <v>11</v>
      </c>
      <c r="L11" s="12">
        <f t="shared" si="0"/>
        <v>7</v>
      </c>
    </row>
    <row r="12" spans="1:12" ht="12.75">
      <c r="A12" s="51"/>
      <c r="B12" s="8" t="s">
        <v>21</v>
      </c>
      <c r="C12" s="7">
        <v>0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9">
        <f t="shared" si="0"/>
        <v>4</v>
      </c>
      <c r="L12" s="10">
        <f t="shared" si="0"/>
        <v>0</v>
      </c>
    </row>
    <row r="13" spans="1:12" ht="12.75">
      <c r="A13" s="51"/>
      <c r="B13" s="6" t="s">
        <v>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f t="shared" si="0"/>
        <v>1</v>
      </c>
      <c r="L13" s="12">
        <f t="shared" si="0"/>
        <v>0</v>
      </c>
    </row>
    <row r="14" spans="1:12" ht="12.75">
      <c r="A14" s="51"/>
      <c r="B14" s="8" t="s">
        <v>6</v>
      </c>
      <c r="C14" s="7">
        <v>1</v>
      </c>
      <c r="D14" s="7">
        <v>1</v>
      </c>
      <c r="E14" s="7">
        <v>1</v>
      </c>
      <c r="F14" s="7">
        <v>1</v>
      </c>
      <c r="G14" s="7">
        <v>2</v>
      </c>
      <c r="H14" s="7">
        <v>1</v>
      </c>
      <c r="I14" s="7">
        <v>4</v>
      </c>
      <c r="J14" s="7">
        <v>1</v>
      </c>
      <c r="K14" s="9">
        <f t="shared" si="0"/>
        <v>8</v>
      </c>
      <c r="L14" s="10">
        <f t="shared" si="0"/>
        <v>4</v>
      </c>
    </row>
    <row r="15" spans="1:12" ht="12.75">
      <c r="A15" s="51"/>
      <c r="B15" s="24" t="s">
        <v>17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25">
        <f t="shared" si="0"/>
        <v>2</v>
      </c>
      <c r="L15" s="26">
        <f t="shared" si="0"/>
        <v>0</v>
      </c>
    </row>
    <row r="16" spans="1:12" ht="12.75">
      <c r="A16" s="51"/>
      <c r="B16" s="8" t="s">
        <v>4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9">
        <f t="shared" si="0"/>
        <v>1</v>
      </c>
      <c r="L16" s="10">
        <f t="shared" si="0"/>
        <v>0</v>
      </c>
    </row>
    <row r="17" spans="1:12" ht="12.75">
      <c r="A17" s="51"/>
      <c r="B17" s="6" t="s">
        <v>55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f t="shared" si="0"/>
        <v>1</v>
      </c>
      <c r="L17" s="12">
        <f t="shared" si="0"/>
        <v>0</v>
      </c>
    </row>
    <row r="18" spans="1:12" ht="12.75">
      <c r="A18" s="51"/>
      <c r="B18" s="8" t="s">
        <v>2</v>
      </c>
      <c r="C18" s="7">
        <v>0</v>
      </c>
      <c r="D18" s="7">
        <v>0</v>
      </c>
      <c r="E18" s="7">
        <v>1</v>
      </c>
      <c r="F18" s="7">
        <v>1</v>
      </c>
      <c r="G18" s="7">
        <v>3</v>
      </c>
      <c r="H18" s="7">
        <v>2</v>
      </c>
      <c r="I18" s="7">
        <v>3</v>
      </c>
      <c r="J18" s="7">
        <v>0</v>
      </c>
      <c r="K18" s="9">
        <f t="shared" si="0"/>
        <v>7</v>
      </c>
      <c r="L18" s="10">
        <f t="shared" si="0"/>
        <v>3</v>
      </c>
    </row>
    <row r="19" spans="1:12" ht="12.75">
      <c r="A19" s="51"/>
      <c r="B19" s="6" t="s">
        <v>5</v>
      </c>
      <c r="C19" s="11">
        <v>1</v>
      </c>
      <c r="D19" s="11">
        <v>0</v>
      </c>
      <c r="E19" s="11">
        <v>1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f t="shared" si="0"/>
        <v>3</v>
      </c>
      <c r="L19" s="12">
        <f t="shared" si="0"/>
        <v>0</v>
      </c>
    </row>
    <row r="20" spans="1:12" ht="12.75">
      <c r="A20" s="51"/>
      <c r="B20" s="8" t="s">
        <v>54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9">
        <f aca="true" t="shared" si="1" ref="K20:L54">+C20+E20+G20+I20</f>
        <v>0</v>
      </c>
      <c r="L20" s="10">
        <f t="shared" si="1"/>
        <v>0</v>
      </c>
    </row>
    <row r="21" spans="1:12" ht="12.75">
      <c r="A21" s="51"/>
      <c r="B21" s="6" t="s">
        <v>22</v>
      </c>
      <c r="C21" s="11">
        <v>0</v>
      </c>
      <c r="D21" s="11">
        <v>0</v>
      </c>
      <c r="E21" s="11">
        <v>2</v>
      </c>
      <c r="F21" s="11">
        <v>2</v>
      </c>
      <c r="G21" s="11">
        <v>4</v>
      </c>
      <c r="H21" s="11">
        <v>1</v>
      </c>
      <c r="I21" s="11">
        <v>1</v>
      </c>
      <c r="J21" s="11">
        <v>1</v>
      </c>
      <c r="K21" s="11">
        <f t="shared" si="1"/>
        <v>7</v>
      </c>
      <c r="L21" s="12">
        <f t="shared" si="1"/>
        <v>4</v>
      </c>
    </row>
    <row r="22" spans="1:12" ht="12.75">
      <c r="A22" s="51"/>
      <c r="B22" s="8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3</v>
      </c>
      <c r="J22" s="7">
        <v>0</v>
      </c>
      <c r="K22" s="9">
        <f t="shared" si="1"/>
        <v>4</v>
      </c>
      <c r="L22" s="10">
        <f t="shared" si="1"/>
        <v>0</v>
      </c>
    </row>
    <row r="23" spans="1:12" ht="12.75">
      <c r="A23" s="51"/>
      <c r="B23" s="6" t="s">
        <v>30</v>
      </c>
      <c r="C23" s="11">
        <v>0</v>
      </c>
      <c r="D23" s="11">
        <v>0</v>
      </c>
      <c r="E23" s="11">
        <v>1</v>
      </c>
      <c r="F23" s="11">
        <v>1</v>
      </c>
      <c r="G23" s="11">
        <v>1</v>
      </c>
      <c r="H23" s="11">
        <v>1</v>
      </c>
      <c r="I23" s="11">
        <v>0</v>
      </c>
      <c r="J23" s="11">
        <v>0</v>
      </c>
      <c r="K23" s="11">
        <f t="shared" si="1"/>
        <v>2</v>
      </c>
      <c r="L23" s="12">
        <f t="shared" si="1"/>
        <v>2</v>
      </c>
    </row>
    <row r="24" spans="1:12" ht="12.75">
      <c r="A24" s="51"/>
      <c r="B24" s="8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9">
        <f t="shared" si="1"/>
        <v>0</v>
      </c>
      <c r="L24" s="10">
        <f t="shared" si="1"/>
        <v>0</v>
      </c>
    </row>
    <row r="25" spans="1:12" ht="12.75">
      <c r="A25" s="51"/>
      <c r="B25" s="6" t="s">
        <v>28</v>
      </c>
      <c r="C25" s="11">
        <v>0</v>
      </c>
      <c r="D25" s="11">
        <v>0</v>
      </c>
      <c r="E25" s="11">
        <v>3</v>
      </c>
      <c r="F25" s="11">
        <v>3</v>
      </c>
      <c r="G25" s="11">
        <v>1</v>
      </c>
      <c r="H25" s="11">
        <v>1</v>
      </c>
      <c r="I25" s="11">
        <v>1</v>
      </c>
      <c r="J25" s="11">
        <v>1</v>
      </c>
      <c r="K25" s="11">
        <f t="shared" si="1"/>
        <v>5</v>
      </c>
      <c r="L25" s="12">
        <f t="shared" si="1"/>
        <v>5</v>
      </c>
    </row>
    <row r="26" spans="1:12" ht="12.75">
      <c r="A26" s="51"/>
      <c r="B26" s="8" t="s">
        <v>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9">
        <f t="shared" si="1"/>
        <v>0</v>
      </c>
      <c r="L26" s="10">
        <f t="shared" si="1"/>
        <v>0</v>
      </c>
    </row>
    <row r="27" spans="1:12" ht="12.75">
      <c r="A27" s="51"/>
      <c r="B27" s="6" t="s">
        <v>65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1"/>
        <v>0</v>
      </c>
      <c r="L27" s="12">
        <f t="shared" si="1"/>
        <v>0</v>
      </c>
    </row>
    <row r="28" spans="1:12" ht="12.75">
      <c r="A28" s="51"/>
      <c r="B28" s="8" t="s">
        <v>66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9">
        <f t="shared" si="1"/>
        <v>1</v>
      </c>
      <c r="L28" s="10">
        <f t="shared" si="1"/>
        <v>0</v>
      </c>
    </row>
    <row r="29" spans="1:12" ht="12.75">
      <c r="A29" s="51"/>
      <c r="B29" s="6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1</v>
      </c>
      <c r="H29" s="11">
        <v>0</v>
      </c>
      <c r="I29" s="11">
        <v>1</v>
      </c>
      <c r="J29" s="11">
        <v>1</v>
      </c>
      <c r="K29" s="11">
        <f t="shared" si="1"/>
        <v>2</v>
      </c>
      <c r="L29" s="12">
        <f t="shared" si="1"/>
        <v>1</v>
      </c>
    </row>
    <row r="30" spans="1:12" ht="12.75">
      <c r="A30" s="51"/>
      <c r="B30" s="8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9">
        <f t="shared" si="1"/>
        <v>1</v>
      </c>
      <c r="L30" s="10">
        <f t="shared" si="1"/>
        <v>1</v>
      </c>
    </row>
    <row r="31" spans="1:12" ht="12.75">
      <c r="A31" s="51"/>
      <c r="B31" s="6" t="s">
        <v>15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1"/>
        <v>0</v>
      </c>
      <c r="L31" s="12">
        <f t="shared" si="1"/>
        <v>0</v>
      </c>
    </row>
    <row r="32" spans="1:12" ht="12.75">
      <c r="A32" s="51"/>
      <c r="B32" s="8" t="s">
        <v>56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1</v>
      </c>
      <c r="I32" s="7">
        <v>0</v>
      </c>
      <c r="J32" s="7">
        <v>0</v>
      </c>
      <c r="K32" s="9">
        <f t="shared" si="1"/>
        <v>1</v>
      </c>
      <c r="L32" s="10">
        <f t="shared" si="1"/>
        <v>1</v>
      </c>
    </row>
    <row r="33" spans="1:12" ht="12.75">
      <c r="A33" s="51"/>
      <c r="B33" s="8" t="s">
        <v>67</v>
      </c>
      <c r="C33" s="7">
        <v>0</v>
      </c>
      <c r="D33" s="7">
        <v>0</v>
      </c>
      <c r="E33" s="7">
        <v>1</v>
      </c>
      <c r="F33" s="7">
        <v>1</v>
      </c>
      <c r="G33" s="7">
        <v>1</v>
      </c>
      <c r="H33" s="7">
        <v>1</v>
      </c>
      <c r="I33" s="7">
        <v>0</v>
      </c>
      <c r="J33" s="7">
        <v>0</v>
      </c>
      <c r="K33" s="9">
        <f t="shared" si="1"/>
        <v>2</v>
      </c>
      <c r="L33" s="10">
        <f t="shared" si="1"/>
        <v>2</v>
      </c>
    </row>
    <row r="34" spans="1:12" ht="12.75">
      <c r="A34" s="51"/>
      <c r="B34" s="8" t="s">
        <v>68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1</v>
      </c>
      <c r="I34" s="7">
        <v>0</v>
      </c>
      <c r="J34" s="7">
        <v>0</v>
      </c>
      <c r="K34" s="9">
        <f t="shared" si="1"/>
        <v>1</v>
      </c>
      <c r="L34" s="10">
        <f t="shared" si="1"/>
        <v>1</v>
      </c>
    </row>
    <row r="35" spans="1:12" ht="12.75">
      <c r="A35" s="51"/>
      <c r="B35" s="6" t="s">
        <v>11</v>
      </c>
      <c r="C35" s="11">
        <v>0</v>
      </c>
      <c r="D35" s="11">
        <v>0</v>
      </c>
      <c r="E35" s="11">
        <v>1</v>
      </c>
      <c r="F35" s="11">
        <v>0</v>
      </c>
      <c r="G35" s="11">
        <v>0</v>
      </c>
      <c r="H35" s="11">
        <v>0</v>
      </c>
      <c r="I35" s="11">
        <v>1</v>
      </c>
      <c r="J35" s="11">
        <v>0</v>
      </c>
      <c r="K35" s="11">
        <f t="shared" si="1"/>
        <v>2</v>
      </c>
      <c r="L35" s="12">
        <f t="shared" si="1"/>
        <v>0</v>
      </c>
    </row>
    <row r="36" spans="1:12" ht="12.75">
      <c r="A36" s="51"/>
      <c r="B36" s="8" t="s">
        <v>59</v>
      </c>
      <c r="C36" s="7">
        <v>1</v>
      </c>
      <c r="D36" s="7">
        <v>1</v>
      </c>
      <c r="E36" s="7">
        <v>4</v>
      </c>
      <c r="F36" s="7">
        <v>2</v>
      </c>
      <c r="G36" s="7">
        <v>1</v>
      </c>
      <c r="H36" s="7">
        <v>1</v>
      </c>
      <c r="I36" s="7">
        <v>0</v>
      </c>
      <c r="J36" s="7">
        <v>0</v>
      </c>
      <c r="K36" s="9">
        <f t="shared" si="1"/>
        <v>6</v>
      </c>
      <c r="L36" s="10">
        <f t="shared" si="1"/>
        <v>4</v>
      </c>
    </row>
    <row r="37" spans="1:12" ht="12.75">
      <c r="A37" s="51"/>
      <c r="B37" s="24" t="s">
        <v>62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25">
        <f t="shared" si="1"/>
        <v>1</v>
      </c>
      <c r="L37" s="26">
        <f t="shared" si="1"/>
        <v>0</v>
      </c>
    </row>
    <row r="38" spans="1:12" ht="12.75">
      <c r="A38" s="51"/>
      <c r="B38" s="8" t="s">
        <v>63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9">
        <f t="shared" si="1"/>
        <v>0</v>
      </c>
      <c r="L38" s="10">
        <f t="shared" si="1"/>
        <v>0</v>
      </c>
    </row>
    <row r="39" spans="1:12" ht="12.75">
      <c r="A39" s="51"/>
      <c r="B39" s="24" t="s">
        <v>64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2</v>
      </c>
      <c r="J39" s="11">
        <v>2</v>
      </c>
      <c r="K39" s="25">
        <f t="shared" si="1"/>
        <v>2</v>
      </c>
      <c r="L39" s="26">
        <f t="shared" si="1"/>
        <v>2</v>
      </c>
    </row>
    <row r="40" spans="1:12" ht="12.75">
      <c r="A40" s="51"/>
      <c r="B40" s="8" t="s">
        <v>60</v>
      </c>
      <c r="C40" s="7">
        <v>0</v>
      </c>
      <c r="D40" s="7">
        <v>0</v>
      </c>
      <c r="E40" s="7">
        <v>2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9">
        <f t="shared" si="1"/>
        <v>2</v>
      </c>
      <c r="L40" s="10">
        <f t="shared" si="1"/>
        <v>1</v>
      </c>
    </row>
    <row r="41" spans="1:12" ht="12.75">
      <c r="A41" s="51"/>
      <c r="B41" s="24" t="s">
        <v>61</v>
      </c>
      <c r="C41" s="11">
        <v>0</v>
      </c>
      <c r="D41" s="11">
        <v>0</v>
      </c>
      <c r="E41" s="11">
        <v>1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25">
        <f t="shared" si="1"/>
        <v>1</v>
      </c>
      <c r="L41" s="26">
        <f t="shared" si="1"/>
        <v>1</v>
      </c>
    </row>
    <row r="42" spans="1:12" ht="12.75">
      <c r="A42" s="51"/>
      <c r="B42" s="24" t="s">
        <v>69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3</v>
      </c>
      <c r="J42" s="11">
        <v>1</v>
      </c>
      <c r="K42" s="25">
        <f t="shared" si="1"/>
        <v>3</v>
      </c>
      <c r="L42" s="26">
        <f t="shared" si="1"/>
        <v>1</v>
      </c>
    </row>
    <row r="43" spans="1:12" ht="12.75">
      <c r="A43" s="51"/>
      <c r="B43" s="24" t="s">
        <v>70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25">
        <f t="shared" si="1"/>
        <v>0</v>
      </c>
      <c r="L43" s="26">
        <f t="shared" si="1"/>
        <v>0</v>
      </c>
    </row>
    <row r="44" spans="1:12" ht="12.75">
      <c r="A44" s="51"/>
      <c r="B44" s="24" t="s">
        <v>71</v>
      </c>
      <c r="C44" s="11">
        <v>2</v>
      </c>
      <c r="D44" s="11">
        <v>2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0</v>
      </c>
      <c r="K44" s="25">
        <f>C44+E44+G44+I44</f>
        <v>3</v>
      </c>
      <c r="L44" s="26">
        <f>+D44+F44+H44+J44</f>
        <v>2</v>
      </c>
    </row>
    <row r="45" spans="1:12" ht="12.75">
      <c r="A45" s="51"/>
      <c r="B45" s="24" t="s">
        <v>72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2</v>
      </c>
      <c r="J45" s="11">
        <v>0</v>
      </c>
      <c r="K45" s="25">
        <f>+C45+E45+G45+I45</f>
        <v>2</v>
      </c>
      <c r="L45" s="26">
        <f>C45+E45+G45+I45</f>
        <v>2</v>
      </c>
    </row>
    <row r="46" spans="1:12" ht="12.75">
      <c r="A46" s="51"/>
      <c r="B46" s="24" t="s">
        <v>81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25">
        <f>C46+E46+G46+I46</f>
        <v>1</v>
      </c>
      <c r="L46" s="26">
        <f>D46+F46+H46+J46</f>
        <v>0</v>
      </c>
    </row>
    <row r="47" spans="1:12" ht="12.75">
      <c r="A47" s="51"/>
      <c r="B47" s="24" t="s">
        <v>74</v>
      </c>
      <c r="C47" s="11">
        <v>1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25">
        <v>1</v>
      </c>
      <c r="L47" s="26">
        <v>1</v>
      </c>
    </row>
    <row r="48" spans="1:12" ht="12.75">
      <c r="A48" s="51"/>
      <c r="B48" s="8" t="s">
        <v>57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9">
        <f t="shared" si="1"/>
        <v>1</v>
      </c>
      <c r="L48" s="10">
        <f t="shared" si="1"/>
        <v>0</v>
      </c>
    </row>
    <row r="49" spans="1:12" ht="12.75">
      <c r="A49" s="51"/>
      <c r="B49" s="8" t="s">
        <v>78</v>
      </c>
      <c r="C49" s="7">
        <v>1</v>
      </c>
      <c r="D49" s="7">
        <v>1</v>
      </c>
      <c r="E49" s="7">
        <v>0</v>
      </c>
      <c r="F49" s="7">
        <v>0</v>
      </c>
      <c r="G49" s="7">
        <v>1</v>
      </c>
      <c r="H49" s="7">
        <v>1</v>
      </c>
      <c r="I49" s="7">
        <v>0</v>
      </c>
      <c r="J49" s="7">
        <v>0</v>
      </c>
      <c r="K49" s="9">
        <f>+C49+E49+G49+I49</f>
        <v>2</v>
      </c>
      <c r="L49" s="10">
        <v>1</v>
      </c>
    </row>
    <row r="50" spans="1:12" ht="12.75">
      <c r="A50" s="51"/>
      <c r="B50" s="8" t="s">
        <v>76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9">
        <v>0</v>
      </c>
      <c r="L50" s="10">
        <v>0</v>
      </c>
    </row>
    <row r="51" spans="1:12" ht="12.75">
      <c r="A51" s="51"/>
      <c r="B51" s="8" t="s">
        <v>77</v>
      </c>
      <c r="C51" s="7">
        <v>0</v>
      </c>
      <c r="D51" s="7">
        <v>0</v>
      </c>
      <c r="E51" s="7">
        <v>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9">
        <f>C51+E51+G51+I51</f>
        <v>2</v>
      </c>
      <c r="L51" s="10">
        <v>0</v>
      </c>
    </row>
    <row r="52" spans="1:12" ht="12.75">
      <c r="A52" s="51"/>
      <c r="B52" s="8" t="s">
        <v>75</v>
      </c>
      <c r="C52" s="7">
        <v>0</v>
      </c>
      <c r="D52" s="7">
        <v>0</v>
      </c>
      <c r="E52" s="7">
        <v>5</v>
      </c>
      <c r="F52" s="7">
        <v>0</v>
      </c>
      <c r="G52" s="7">
        <v>2</v>
      </c>
      <c r="H52" s="7">
        <v>0</v>
      </c>
      <c r="I52" s="7">
        <v>0</v>
      </c>
      <c r="J52" s="7">
        <v>0</v>
      </c>
      <c r="K52" s="9">
        <f>+C52+E52+G52+I52</f>
        <v>7</v>
      </c>
      <c r="L52" s="10">
        <f>D52+F52+H52+J52</f>
        <v>0</v>
      </c>
    </row>
    <row r="53" spans="1:12" ht="12.75">
      <c r="A53" s="51"/>
      <c r="B53" s="8" t="s">
        <v>73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9">
        <v>0</v>
      </c>
      <c r="L53" s="10">
        <v>0</v>
      </c>
    </row>
    <row r="54" spans="1:12" ht="12.75">
      <c r="A54" s="51"/>
      <c r="B54" s="8" t="s">
        <v>16</v>
      </c>
      <c r="C54" s="7">
        <v>0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1</v>
      </c>
      <c r="J54" s="7">
        <v>0</v>
      </c>
      <c r="K54" s="9">
        <f t="shared" si="1"/>
        <v>2</v>
      </c>
      <c r="L54" s="10">
        <f t="shared" si="1"/>
        <v>0</v>
      </c>
    </row>
    <row r="55" spans="1:12" ht="13.5" thickBot="1">
      <c r="A55" s="38" t="s">
        <v>50</v>
      </c>
      <c r="B55" s="47"/>
      <c r="C55" s="22">
        <f aca="true" t="shared" si="2" ref="C55:L55">SUM(C4:C54)</f>
        <v>67</v>
      </c>
      <c r="D55" s="22">
        <f t="shared" si="2"/>
        <v>60</v>
      </c>
      <c r="E55" s="22">
        <f t="shared" si="2"/>
        <v>106</v>
      </c>
      <c r="F55" s="22">
        <f t="shared" si="2"/>
        <v>76</v>
      </c>
      <c r="G55" s="22">
        <f t="shared" si="2"/>
        <v>93</v>
      </c>
      <c r="H55" s="22">
        <f t="shared" si="2"/>
        <v>45</v>
      </c>
      <c r="I55" s="22">
        <f t="shared" si="2"/>
        <v>122</v>
      </c>
      <c r="J55" s="22">
        <f t="shared" si="2"/>
        <v>22</v>
      </c>
      <c r="K55" s="22">
        <f t="shared" si="2"/>
        <v>388</v>
      </c>
      <c r="L55" s="23">
        <f t="shared" si="2"/>
        <v>204</v>
      </c>
    </row>
  </sheetData>
  <sheetProtection/>
  <mergeCells count="11">
    <mergeCell ref="I2:J2"/>
    <mergeCell ref="K2:K3"/>
    <mergeCell ref="L2:L3"/>
    <mergeCell ref="A4:A54"/>
    <mergeCell ref="A55:B55"/>
    <mergeCell ref="A1:L1"/>
    <mergeCell ref="A2:A3"/>
    <mergeCell ref="B2:B3"/>
    <mergeCell ref="C2:D2"/>
    <mergeCell ref="E2:F2"/>
    <mergeCell ref="G2:H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2007-12-03T14:23:46Z</cp:lastPrinted>
  <dcterms:created xsi:type="dcterms:W3CDTF">1996-11-05T10:16:36Z</dcterms:created>
  <dcterms:modified xsi:type="dcterms:W3CDTF">2014-01-14T12:05:16Z</dcterms:modified>
  <cp:category/>
  <cp:version/>
  <cp:contentType/>
  <cp:contentStatus/>
</cp:coreProperties>
</file>