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<sst xmlns="http://schemas.openxmlformats.org/spreadsheetml/2006/main" count="75" uniqueCount="64">
  <si>
    <t>ROMANIA</t>
  </si>
  <si>
    <t>ALBANIA</t>
  </si>
  <si>
    <t>FILIPPINE</t>
  </si>
  <si>
    <t>GERMANIA</t>
  </si>
  <si>
    <t>RUSSIA</t>
  </si>
  <si>
    <t>PERU'</t>
  </si>
  <si>
    <t>POLONIA</t>
  </si>
  <si>
    <t>SOMALIA</t>
  </si>
  <si>
    <t>MAROCCO</t>
  </si>
  <si>
    <t>Primaria</t>
  </si>
  <si>
    <t>Infanzia</t>
  </si>
  <si>
    <t>Secondaria 1°</t>
  </si>
  <si>
    <t>ECUADOR</t>
  </si>
  <si>
    <t>MACEDONIA</t>
  </si>
  <si>
    <t>EGITTO</t>
  </si>
  <si>
    <t>TUNISIA</t>
  </si>
  <si>
    <t>COSTARICA</t>
  </si>
  <si>
    <t>IRAN</t>
  </si>
  <si>
    <t>MAURITIUS</t>
  </si>
  <si>
    <t>Impruneta</t>
  </si>
  <si>
    <t>Accursio da Bagnolo</t>
  </si>
  <si>
    <t>Domencio Ghirlandaio</t>
  </si>
  <si>
    <t>CONGO</t>
  </si>
  <si>
    <t>Ferdinando Paolieri</t>
  </si>
  <si>
    <t>Alice Sturiale</t>
  </si>
  <si>
    <t>Luca della Robbia</t>
  </si>
  <si>
    <t>Buondelmonte de' Buondelmonti</t>
  </si>
  <si>
    <t>Maria Maltoni</t>
  </si>
  <si>
    <t>CANADA</t>
  </si>
  <si>
    <t>SRI LANKA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</si>
  <si>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</si>
  <si>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</si>
  <si>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</si>
  <si>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</si>
  <si>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</si>
  <si>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</si>
  <si>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</si>
  <si>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</si>
  <si>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</si>
  <si>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</si>
  <si>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</si>
  <si>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Impruneta Totale</t>
  </si>
  <si>
    <t>Nazionalità</t>
  </si>
  <si>
    <t>Nati Italia</t>
  </si>
  <si>
    <t>Totale Nati Italia</t>
  </si>
  <si>
    <t>BRASILE</t>
  </si>
  <si>
    <t>SANTO DOMINGO</t>
  </si>
  <si>
    <t>ALGERIA</t>
  </si>
  <si>
    <t>UCRAINA</t>
  </si>
  <si>
    <t>INDIA</t>
  </si>
  <si>
    <t xml:space="preserve">USA </t>
  </si>
  <si>
    <t xml:space="preserve">SENEGAL </t>
  </si>
  <si>
    <t xml:space="preserve">CINA </t>
  </si>
  <si>
    <t>GIAPPONE</t>
  </si>
  <si>
    <t>NIGERIA</t>
  </si>
  <si>
    <t>GEORGIA</t>
  </si>
  <si>
    <t>TOGO</t>
  </si>
  <si>
    <t>Alunni stranieri iscritti nelle scuole di Impruneta a.s. 2013/14</t>
  </si>
  <si>
    <t xml:space="preserve">PAKISTAN </t>
  </si>
  <si>
    <t>MOLDAVIA</t>
  </si>
  <si>
    <t>UNGHERIA</t>
  </si>
  <si>
    <t xml:space="preserve">ARGENTINA </t>
  </si>
  <si>
    <t xml:space="preserve">ETIOPIA </t>
  </si>
  <si>
    <t>Nazionalità degli alunni stranieri iscritti nelle scuole di Impruneta a.s. 2013/14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</si>
</sst>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2" borderId="15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4" fontId="1" fillId="32" borderId="10" xfId="43" applyNumberFormat="1" applyFont="1" applyFill="1" applyBorder="1" applyAlignment="1">
      <alignment vertical="center"/>
    </xf>
    <xf numFmtId="188" fontId="1" fillId="32" borderId="16" xfId="0" applyNumberFormat="1" applyFont="1" applyFill="1" applyBorder="1" applyAlignment="1">
      <alignment horizontal="center" vertical="center" wrapText="1"/>
    </xf>
    <xf numFmtId="184" fontId="1" fillId="32" borderId="16" xfId="43" applyNumberFormat="1" applyFont="1" applyFill="1" applyBorder="1" applyAlignment="1">
      <alignment vertical="center"/>
    </xf>
    <xf numFmtId="184" fontId="1" fillId="32" borderId="17" xfId="43" applyNumberFormat="1" applyFont="1" applyFill="1" applyBorder="1" applyAlignment="1">
      <alignment vertical="center"/>
    </xf>
    <xf numFmtId="188" fontId="2" fillId="35" borderId="18" xfId="43" applyNumberFormat="1" applyFont="1" applyFill="1" applyBorder="1" applyAlignment="1">
      <alignment vertical="center"/>
    </xf>
    <xf numFmtId="188" fontId="2" fillId="35" borderId="19" xfId="43" applyNumberFormat="1" applyFont="1" applyFill="1" applyBorder="1" applyAlignment="1">
      <alignment vertical="center"/>
    </xf>
    <xf numFmtId="184" fontId="1" fillId="33" borderId="10" xfId="43" applyNumberFormat="1" applyFont="1" applyFill="1" applyBorder="1" applyAlignment="1">
      <alignment vertical="center"/>
    </xf>
    <xf numFmtId="184" fontId="1" fillId="33" borderId="11" xfId="43" applyNumberFormat="1" applyFont="1" applyFill="1" applyBorder="1" applyAlignment="1">
      <alignment vertical="center"/>
    </xf>
    <xf numFmtId="188" fontId="2" fillId="35" borderId="18" xfId="0" applyNumberFormat="1" applyFont="1" applyFill="1" applyBorder="1" applyAlignment="1">
      <alignment horizontal="center" vertical="center" wrapText="1"/>
    </xf>
    <xf numFmtId="188" fontId="1" fillId="32" borderId="10" xfId="43" applyNumberFormat="1" applyFont="1" applyFill="1" applyBorder="1" applyAlignment="1">
      <alignment/>
    </xf>
    <xf numFmtId="188" fontId="2" fillId="33" borderId="10" xfId="43" applyNumberFormat="1" applyFont="1" applyFill="1" applyBorder="1" applyAlignment="1">
      <alignment/>
    </xf>
    <xf numFmtId="188" fontId="1" fillId="33" borderId="10" xfId="43" applyNumberFormat="1" applyFont="1" applyFill="1" applyBorder="1" applyAlignment="1">
      <alignment/>
    </xf>
    <xf numFmtId="184" fontId="1" fillId="33" borderId="16" xfId="43" applyNumberFormat="1" applyFont="1" applyFill="1" applyBorder="1" applyAlignment="1">
      <alignment vertical="center"/>
    </xf>
    <xf numFmtId="184" fontId="1" fillId="33" borderId="17" xfId="43" applyNumberFormat="1" applyFont="1" applyFill="1" applyBorder="1" applyAlignment="1">
      <alignment vertical="center"/>
    </xf>
    <xf numFmtId="188" fontId="1" fillId="36" borderId="10" xfId="43" applyNumberFormat="1" applyFont="1" applyFill="1" applyBorder="1" applyAlignment="1">
      <alignment/>
    </xf>
    <xf numFmtId="186" fontId="1" fillId="36" borderId="11" xfId="0" applyNumberFormat="1" applyFont="1" applyFill="1" applyBorder="1" applyAlignment="1">
      <alignment/>
    </xf>
    <xf numFmtId="188" fontId="2" fillId="37" borderId="10" xfId="43" applyNumberFormat="1" applyFont="1" applyFill="1" applyBorder="1" applyAlignment="1">
      <alignment/>
    </xf>
    <xf numFmtId="186" fontId="2" fillId="37" borderId="11" xfId="0" applyNumberFormat="1" applyFont="1" applyFill="1" applyBorder="1" applyAlignment="1">
      <alignment/>
    </xf>
    <xf numFmtId="188" fontId="2" fillId="38" borderId="18" xfId="43" applyNumberFormat="1" applyFont="1" applyFill="1" applyBorder="1" applyAlignment="1">
      <alignment/>
    </xf>
    <xf numFmtId="186" fontId="2" fillId="38" borderId="19" xfId="0" applyNumberFormat="1" applyFont="1" applyFill="1" applyBorder="1" applyAlignment="1">
      <alignment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188" fontId="2" fillId="38" borderId="23" xfId="0" applyNumberFormat="1" applyFont="1" applyFill="1" applyBorder="1" applyAlignment="1">
      <alignment horizontal="center" vertical="center" wrapText="1"/>
    </xf>
    <xf numFmtId="188" fontId="2" fillId="38" borderId="18" xfId="0" applyNumberFormat="1" applyFont="1" applyFill="1" applyBorder="1" applyAlignment="1">
      <alignment horizont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25" xfId="0" applyNumberFormat="1" applyFont="1" applyFill="1" applyBorder="1" applyAlignment="1">
      <alignment horizontal="center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7" borderId="10" xfId="0" applyNumberFormat="1" applyFont="1" applyFill="1" applyBorder="1" applyAlignment="1">
      <alignment horizontal="center" vertical="center" wrapText="1"/>
    </xf>
    <xf numFmtId="188" fontId="2" fillId="37" borderId="10" xfId="0" applyNumberFormat="1" applyFont="1" applyFill="1" applyBorder="1" applyAlignment="1">
      <alignment horizontal="center"/>
    </xf>
    <xf numFmtId="188" fontId="2" fillId="35" borderId="26" xfId="0" applyNumberFormat="1" applyFont="1" applyFill="1" applyBorder="1" applyAlignment="1">
      <alignment horizontal="center" vertical="center" wrapText="1"/>
    </xf>
    <xf numFmtId="188" fontId="2" fillId="35" borderId="25" xfId="0" applyNumberFormat="1" applyFont="1" applyFill="1" applyBorder="1" applyAlignment="1">
      <alignment horizontal="center"/>
    </xf>
    <xf numFmtId="188" fontId="2" fillId="35" borderId="18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188" fontId="2" fillId="34" borderId="24" xfId="0" applyNumberFormat="1" applyFont="1" applyFill="1" applyBorder="1" applyAlignment="1">
      <alignment horizontal="center" vertical="center"/>
    </xf>
    <xf numFmtId="188" fontId="2" fillId="34" borderId="23" xfId="0" applyNumberFormat="1" applyFont="1" applyFill="1" applyBorder="1" applyAlignment="1">
      <alignment horizontal="center" vertical="center"/>
    </xf>
    <xf numFmtId="188" fontId="2" fillId="35" borderId="15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2" fillId="35" borderId="27" xfId="0" applyNumberFormat="1" applyFont="1" applyFill="1" applyBorder="1" applyAlignment="1">
      <alignment horizontal="center" vertical="center" wrapText="1"/>
    </xf>
    <xf numFmtId="188" fontId="2" fillId="35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Impruneta a.s. 2013/14
 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33775"/>
          <c:w val="0.639"/>
          <c:h val="0.5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Stranieri'!$D$13:$E$13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51725"/>
          <c:w val="0.179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Impruneta a.s. 2013/14</a:t>
            </a:r>
          </a:p>
        </c:rich>
      </c:tx>
      <c:layout>
        <c:manualLayout>
          <c:xMode val="factor"/>
          <c:yMode val="factor"/>
          <c:x val="-0.00625"/>
          <c:y val="-0.02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28175"/>
          <c:w val="0.64875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Stranieri'!$D$6,'Alunni Stranieri'!$D$9,'Alunni Stranieri'!$D$12)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207"/>
          <c:w val="0.23725"/>
          <c:h val="0.5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Impruneta a.s. 2013/14</a:t>
            </a:r>
          </a:p>
        </c:rich>
      </c:tx>
      <c:layout>
        <c:manualLayout>
          <c:xMode val="factor"/>
          <c:yMode val="factor"/>
          <c:x val="-0.004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Stranieri'!$G$6,'Alunni Stranieri'!$G$9,'Alunni Stranieri'!$G$12)</c:f>
              <c:numCache/>
            </c:numRef>
          </c:val>
        </c:ser>
        <c:overlap val="100"/>
        <c:gapWidth val="55"/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8325"/>
          <c:w val="0.3592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Impruneta a.s. 2013/14
</a:t>
            </a:r>
          </a:p>
        </c:rich>
      </c:tx>
      <c:layout>
        <c:manualLayout>
          <c:xMode val="factor"/>
          <c:yMode val="factor"/>
          <c:x val="-0.096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75"/>
          <c:w val="0.7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delete val="1"/>
        <c:majorTickMark val="out"/>
        <c:minorTickMark val="none"/>
        <c:tickLblPos val="nextTo"/>
        <c:crossAx val="1974689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42"/>
          <c:w val="0.1175"/>
          <c:h val="0.3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57150</xdr:rowOff>
    </xdr:from>
    <xdr:to>
      <xdr:col>4</xdr:col>
      <xdr:colOff>0</xdr:colOff>
      <xdr:row>38</xdr:row>
      <xdr:rowOff>76200</xdr:rowOff>
    </xdr:to>
    <xdr:graphicFrame>
      <xdr:nvGraphicFramePr>
        <xdr:cNvPr id="1" name="Grafico 1"/>
        <xdr:cNvGraphicFramePr/>
      </xdr:nvGraphicFramePr>
      <xdr:xfrm>
        <a:off x="133350" y="3724275"/>
        <a:ext cx="3429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25</xdr:row>
      <xdr:rowOff>142875</xdr:rowOff>
    </xdr:from>
    <xdr:to>
      <xdr:col>11</xdr:col>
      <xdr:colOff>295275</xdr:colOff>
      <xdr:row>40</xdr:row>
      <xdr:rowOff>9525</xdr:rowOff>
    </xdr:to>
    <xdr:graphicFrame>
      <xdr:nvGraphicFramePr>
        <xdr:cNvPr id="2" name="Grafico 2"/>
        <xdr:cNvGraphicFramePr/>
      </xdr:nvGraphicFramePr>
      <xdr:xfrm>
        <a:off x="4038600" y="3952875"/>
        <a:ext cx="45815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19050</xdr:rowOff>
    </xdr:from>
    <xdr:to>
      <xdr:col>11</xdr:col>
      <xdr:colOff>276225</xdr:colOff>
      <xdr:row>25</xdr:row>
      <xdr:rowOff>57150</xdr:rowOff>
    </xdr:to>
    <xdr:graphicFrame>
      <xdr:nvGraphicFramePr>
        <xdr:cNvPr id="3" name="Grafico 3"/>
        <xdr:cNvGraphicFramePr/>
      </xdr:nvGraphicFramePr>
      <xdr:xfrm>
        <a:off x="6181725" y="19050"/>
        <a:ext cx="241935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43</xdr:row>
      <xdr:rowOff>9525</xdr:rowOff>
    </xdr:from>
    <xdr:to>
      <xdr:col>10</xdr:col>
      <xdr:colOff>9525</xdr:colOff>
      <xdr:row>73</xdr:row>
      <xdr:rowOff>19050</xdr:rowOff>
    </xdr:to>
    <xdr:graphicFrame>
      <xdr:nvGraphicFramePr>
        <xdr:cNvPr id="1" name="Grafico 1"/>
        <xdr:cNvGraphicFramePr/>
      </xdr:nvGraphicFramePr>
      <xdr:xfrm>
        <a:off x="76200" y="6381750"/>
        <a:ext cx="68199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9.57421875" style="4" bestFit="1" customWidth="1"/>
    <col min="2" max="2" width="12.00390625" style="4" bestFit="1" customWidth="1"/>
    <col min="3" max="3" width="23.57421875" style="4" bestFit="1" customWidth="1"/>
    <col min="4" max="4" width="8.28125" style="4" bestFit="1" customWidth="1"/>
    <col min="5" max="5" width="8.140625" style="4" bestFit="1" customWidth="1"/>
    <col min="6" max="6" width="11.57421875" style="4" bestFit="1" customWidth="1"/>
    <col min="7" max="7" width="10.28125" style="4" bestFit="1" customWidth="1"/>
    <col min="8" max="9" width="9.140625" style="4" customWidth="1"/>
    <col min="10" max="10" width="14.00390625" style="4" customWidth="1"/>
    <col min="11" max="16384" width="9.140625" style="4" customWidth="1"/>
  </cols>
  <sheetData>
    <row r="1" spans="1:7" ht="12" thickBot="1">
      <c r="A1" s="31" t="s">
        <v>57</v>
      </c>
      <c r="B1" s="32"/>
      <c r="C1" s="32"/>
      <c r="D1" s="32"/>
      <c r="E1" s="32"/>
      <c r="F1" s="32"/>
      <c r="G1" s="33"/>
    </row>
    <row r="2" spans="1:7" ht="12" thickBot="1">
      <c r="A2" s="5" t="s">
        <v>37</v>
      </c>
      <c r="B2" s="6" t="s">
        <v>30</v>
      </c>
      <c r="C2" s="6" t="s">
        <v>38</v>
      </c>
      <c r="D2" s="7" t="s">
        <v>31</v>
      </c>
      <c r="E2" s="7" t="s">
        <v>32</v>
      </c>
      <c r="F2" s="7" t="s">
        <v>33</v>
      </c>
      <c r="G2" s="8" t="s">
        <v>39</v>
      </c>
    </row>
    <row r="3" spans="1:7" ht="13.5" customHeight="1">
      <c r="A3" s="36" t="s">
        <v>19</v>
      </c>
      <c r="B3" s="38" t="s">
        <v>10</v>
      </c>
      <c r="C3" s="9" t="s">
        <v>26</v>
      </c>
      <c r="D3" s="20">
        <v>30</v>
      </c>
      <c r="E3" s="20">
        <v>88</v>
      </c>
      <c r="F3" s="20">
        <v>118</v>
      </c>
      <c r="G3" s="2">
        <f>+D3/F3</f>
        <v>0.2542372881355932</v>
      </c>
    </row>
    <row r="4" spans="1:7" ht="11.25">
      <c r="A4" s="37"/>
      <c r="B4" s="39"/>
      <c r="C4" s="1" t="s">
        <v>25</v>
      </c>
      <c r="D4" s="20">
        <v>20</v>
      </c>
      <c r="E4" s="20">
        <v>74</v>
      </c>
      <c r="F4" s="20">
        <f aca="true" t="shared" si="0" ref="F4:F9">SUM(D4:E4)</f>
        <v>94</v>
      </c>
      <c r="G4" s="2">
        <f aca="true" t="shared" si="1" ref="G4:G13">+D4/F4</f>
        <v>0.2127659574468085</v>
      </c>
    </row>
    <row r="5" spans="1:7" ht="11.25">
      <c r="A5" s="37"/>
      <c r="B5" s="39"/>
      <c r="C5" s="1" t="s">
        <v>27</v>
      </c>
      <c r="D5" s="20">
        <v>6</v>
      </c>
      <c r="E5" s="20">
        <v>46</v>
      </c>
      <c r="F5" s="20">
        <f t="shared" si="0"/>
        <v>52</v>
      </c>
      <c r="G5" s="2">
        <f t="shared" si="1"/>
        <v>0.11538461538461539</v>
      </c>
    </row>
    <row r="6" spans="1:7" ht="12" customHeight="1">
      <c r="A6" s="37"/>
      <c r="B6" s="40" t="s">
        <v>34</v>
      </c>
      <c r="C6" s="41"/>
      <c r="D6" s="21">
        <f>SUM(D3:D5)</f>
        <v>56</v>
      </c>
      <c r="E6" s="21">
        <f>SUM(E3:E5)</f>
        <v>208</v>
      </c>
      <c r="F6" s="21">
        <f t="shared" si="0"/>
        <v>264</v>
      </c>
      <c r="G6" s="3">
        <f t="shared" si="1"/>
        <v>0.21212121212121213</v>
      </c>
    </row>
    <row r="7" spans="1:7" ht="11.25" customHeight="1">
      <c r="A7" s="37"/>
      <c r="B7" s="42" t="s">
        <v>9</v>
      </c>
      <c r="C7" s="1" t="s">
        <v>24</v>
      </c>
      <c r="D7" s="20">
        <v>45</v>
      </c>
      <c r="E7" s="20">
        <v>180</v>
      </c>
      <c r="F7" s="20">
        <f t="shared" si="0"/>
        <v>225</v>
      </c>
      <c r="G7" s="2">
        <f t="shared" si="1"/>
        <v>0.2</v>
      </c>
    </row>
    <row r="8" spans="1:7" ht="11.25">
      <c r="A8" s="37"/>
      <c r="B8" s="39"/>
      <c r="C8" s="1" t="s">
        <v>23</v>
      </c>
      <c r="D8" s="20">
        <v>35</v>
      </c>
      <c r="E8" s="20">
        <v>181</v>
      </c>
      <c r="F8" s="20">
        <v>212</v>
      </c>
      <c r="G8" s="2">
        <f t="shared" si="1"/>
        <v>0.1650943396226415</v>
      </c>
    </row>
    <row r="9" spans="1:7" ht="12" customHeight="1">
      <c r="A9" s="37"/>
      <c r="B9" s="40" t="s">
        <v>35</v>
      </c>
      <c r="C9" s="41"/>
      <c r="D9" s="21">
        <f>SUM(D7:D8)</f>
        <v>80</v>
      </c>
      <c r="E9" s="21">
        <f>SUM(E7:E8)</f>
        <v>361</v>
      </c>
      <c r="F9" s="22">
        <f t="shared" si="0"/>
        <v>441</v>
      </c>
      <c r="G9" s="3">
        <f t="shared" si="1"/>
        <v>0.18140589569160998</v>
      </c>
    </row>
    <row r="10" spans="1:7" ht="11.25">
      <c r="A10" s="37"/>
      <c r="B10" s="42" t="s">
        <v>11</v>
      </c>
      <c r="C10" s="1" t="s">
        <v>20</v>
      </c>
      <c r="D10" s="25">
        <v>26</v>
      </c>
      <c r="E10" s="25">
        <v>213</v>
      </c>
      <c r="F10" s="25">
        <v>239</v>
      </c>
      <c r="G10" s="26">
        <f t="shared" si="1"/>
        <v>0.1087866108786611</v>
      </c>
    </row>
    <row r="11" spans="1:7" ht="12.75" customHeight="1">
      <c r="A11" s="37"/>
      <c r="B11" s="39"/>
      <c r="C11" s="1" t="s">
        <v>21</v>
      </c>
      <c r="D11" s="25">
        <v>18</v>
      </c>
      <c r="E11" s="25">
        <v>132</v>
      </c>
      <c r="F11" s="25">
        <v>150</v>
      </c>
      <c r="G11" s="26">
        <f t="shared" si="1"/>
        <v>0.12</v>
      </c>
    </row>
    <row r="12" spans="1:7" ht="11.25" customHeight="1">
      <c r="A12" s="37"/>
      <c r="B12" s="43" t="s">
        <v>36</v>
      </c>
      <c r="C12" s="44"/>
      <c r="D12" s="27">
        <f>SUM(D10:D11)</f>
        <v>44</v>
      </c>
      <c r="E12" s="27">
        <f>SUM(E10:E11)</f>
        <v>345</v>
      </c>
      <c r="F12" s="27">
        <f>SUM(F10:F11)</f>
        <v>389</v>
      </c>
      <c r="G12" s="28">
        <f t="shared" si="1"/>
        <v>0.11311053984575835</v>
      </c>
    </row>
    <row r="13" spans="1:7" ht="11.25" customHeight="1" thickBot="1">
      <c r="A13" s="34" t="s">
        <v>41</v>
      </c>
      <c r="B13" s="35"/>
      <c r="C13" s="35"/>
      <c r="D13" s="29">
        <f>SUM(D12,D9,D6)</f>
        <v>180</v>
      </c>
      <c r="E13" s="29">
        <f>SUM(E12,E9,E6)</f>
        <v>914</v>
      </c>
      <c r="F13" s="29">
        <f>SUM(F12,F9,F6)</f>
        <v>1094</v>
      </c>
      <c r="G13" s="30">
        <f t="shared" si="1"/>
        <v>0.16453382084095064</v>
      </c>
    </row>
    <row r="14" ht="11.25" customHeight="1"/>
    <row r="16" ht="11.25" customHeight="1"/>
    <row r="17" ht="12.75" customHeight="1"/>
    <row r="19" ht="12.75" customHeight="1"/>
    <row r="20" ht="12.75" customHeight="1"/>
    <row r="21" ht="12.75" customHeight="1"/>
    <row r="22" ht="11.25" customHeight="1"/>
    <row r="24" ht="12.75" customHeight="1"/>
    <row r="25" ht="11.25" customHeight="1"/>
    <row r="26" ht="12" customHeight="1"/>
  </sheetData>
  <sheetProtection/>
  <mergeCells count="9">
    <mergeCell ref="A1:G1"/>
    <mergeCell ref="A13:C13"/>
    <mergeCell ref="A3:A12"/>
    <mergeCell ref="B3:B5"/>
    <mergeCell ref="B6:C6"/>
    <mergeCell ref="B7:B8"/>
    <mergeCell ref="B9:C9"/>
    <mergeCell ref="B10:B11"/>
    <mergeCell ref="B12:C1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M38" sqref="M38"/>
    </sheetView>
  </sheetViews>
  <sheetFormatPr defaultColWidth="16.8515625" defaultRowHeight="12.75"/>
  <cols>
    <col min="1" max="1" width="9.57421875" style="4" bestFit="1" customWidth="1"/>
    <col min="2" max="2" width="20.8515625" style="4" bestFit="1" customWidth="1"/>
    <col min="3" max="3" width="8.140625" style="4" bestFit="1" customWidth="1"/>
    <col min="4" max="4" width="4.57421875" style="4" bestFit="1" customWidth="1"/>
    <col min="5" max="5" width="8.140625" style="4" bestFit="1" customWidth="1"/>
    <col min="6" max="6" width="8.28125" style="4" bestFit="1" customWidth="1"/>
    <col min="7" max="7" width="8.140625" style="4" bestFit="1" customWidth="1"/>
    <col min="8" max="8" width="8.28125" style="4" bestFit="1" customWidth="1"/>
    <col min="9" max="9" width="13.57421875" style="4" bestFit="1" customWidth="1"/>
    <col min="10" max="10" width="13.7109375" style="4" bestFit="1" customWidth="1"/>
    <col min="11" max="16384" width="16.8515625" style="4" customWidth="1"/>
  </cols>
  <sheetData>
    <row r="1" spans="1:10" ht="12" thickBot="1">
      <c r="A1" s="48" t="s">
        <v>63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1.25">
      <c r="A2" s="51" t="s">
        <v>37</v>
      </c>
      <c r="B2" s="53" t="s">
        <v>42</v>
      </c>
      <c r="C2" s="53" t="s">
        <v>10</v>
      </c>
      <c r="D2" s="54"/>
      <c r="E2" s="53" t="s">
        <v>9</v>
      </c>
      <c r="F2" s="54"/>
      <c r="G2" s="53" t="s">
        <v>11</v>
      </c>
      <c r="H2" s="54"/>
      <c r="I2" s="53" t="s">
        <v>40</v>
      </c>
      <c r="J2" s="55" t="s">
        <v>44</v>
      </c>
    </row>
    <row r="3" spans="1:10" ht="23.25" thickBot="1">
      <c r="A3" s="52"/>
      <c r="B3" s="47"/>
      <c r="C3" s="19" t="s">
        <v>31</v>
      </c>
      <c r="D3" s="19" t="s">
        <v>43</v>
      </c>
      <c r="E3" s="19" t="s">
        <v>31</v>
      </c>
      <c r="F3" s="19" t="s">
        <v>43</v>
      </c>
      <c r="G3" s="19" t="s">
        <v>31</v>
      </c>
      <c r="H3" s="19" t="s">
        <v>43</v>
      </c>
      <c r="I3" s="47"/>
      <c r="J3" s="56"/>
    </row>
    <row r="4" spans="1:10" ht="11.25">
      <c r="A4" s="45" t="s">
        <v>19</v>
      </c>
      <c r="B4" s="12" t="s">
        <v>1</v>
      </c>
      <c r="C4" s="13">
        <v>21</v>
      </c>
      <c r="D4" s="13">
        <v>21</v>
      </c>
      <c r="E4" s="13">
        <v>32</v>
      </c>
      <c r="F4" s="13">
        <v>32</v>
      </c>
      <c r="G4" s="13">
        <v>22</v>
      </c>
      <c r="H4" s="13">
        <v>18</v>
      </c>
      <c r="I4" s="13">
        <f aca="true" t="shared" si="0" ref="I4:J39">+C4+E4+G4</f>
        <v>75</v>
      </c>
      <c r="J4" s="14">
        <f t="shared" si="0"/>
        <v>71</v>
      </c>
    </row>
    <row r="5" spans="1:10" ht="11.25">
      <c r="A5" s="46"/>
      <c r="B5" s="10" t="s">
        <v>0</v>
      </c>
      <c r="C5" s="17">
        <v>9</v>
      </c>
      <c r="D5" s="17">
        <v>8</v>
      </c>
      <c r="E5" s="17">
        <v>10</v>
      </c>
      <c r="F5" s="17">
        <v>8</v>
      </c>
      <c r="G5" s="17">
        <v>6</v>
      </c>
      <c r="H5" s="17">
        <v>1</v>
      </c>
      <c r="I5" s="17">
        <f t="shared" si="0"/>
        <v>25</v>
      </c>
      <c r="J5" s="18">
        <f t="shared" si="0"/>
        <v>17</v>
      </c>
    </row>
    <row r="6" spans="1:10" ht="11.25">
      <c r="A6" s="46"/>
      <c r="B6" s="1" t="s">
        <v>2</v>
      </c>
      <c r="C6" s="11">
        <v>4</v>
      </c>
      <c r="D6" s="11">
        <v>4</v>
      </c>
      <c r="E6" s="11">
        <v>10</v>
      </c>
      <c r="F6" s="11">
        <v>9</v>
      </c>
      <c r="G6" s="11">
        <v>7</v>
      </c>
      <c r="H6" s="11">
        <v>7</v>
      </c>
      <c r="I6" s="13">
        <f t="shared" si="0"/>
        <v>21</v>
      </c>
      <c r="J6" s="14">
        <f t="shared" si="0"/>
        <v>20</v>
      </c>
    </row>
    <row r="7" spans="1:10" ht="11.25">
      <c r="A7" s="46"/>
      <c r="B7" s="10" t="s">
        <v>8</v>
      </c>
      <c r="C7" s="17">
        <v>4</v>
      </c>
      <c r="D7" s="17">
        <v>4</v>
      </c>
      <c r="E7" s="17">
        <v>6</v>
      </c>
      <c r="F7" s="17">
        <v>5</v>
      </c>
      <c r="G7" s="17">
        <v>0</v>
      </c>
      <c r="H7" s="17">
        <v>0</v>
      </c>
      <c r="I7" s="17">
        <f t="shared" si="0"/>
        <v>10</v>
      </c>
      <c r="J7" s="18">
        <f t="shared" si="0"/>
        <v>9</v>
      </c>
    </row>
    <row r="8" spans="1:10" ht="11.25">
      <c r="A8" s="46"/>
      <c r="B8" s="1" t="s">
        <v>29</v>
      </c>
      <c r="C8" s="11">
        <v>3</v>
      </c>
      <c r="D8" s="11">
        <v>3</v>
      </c>
      <c r="E8" s="11">
        <v>4</v>
      </c>
      <c r="F8" s="11">
        <v>4</v>
      </c>
      <c r="G8" s="11">
        <v>0</v>
      </c>
      <c r="H8" s="11">
        <v>0</v>
      </c>
      <c r="I8" s="13">
        <f t="shared" si="0"/>
        <v>7</v>
      </c>
      <c r="J8" s="14">
        <f t="shared" si="0"/>
        <v>7</v>
      </c>
    </row>
    <row r="9" spans="1:10" ht="11.25">
      <c r="A9" s="46"/>
      <c r="B9" s="10" t="s">
        <v>22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f t="shared" si="0"/>
        <v>0</v>
      </c>
      <c r="J9" s="18">
        <f t="shared" si="0"/>
        <v>0</v>
      </c>
    </row>
    <row r="10" spans="1:10" ht="11.25">
      <c r="A10" s="46"/>
      <c r="B10" s="1" t="s">
        <v>5</v>
      </c>
      <c r="C10" s="11">
        <v>1</v>
      </c>
      <c r="D10" s="11">
        <v>0</v>
      </c>
      <c r="E10" s="11">
        <v>0</v>
      </c>
      <c r="F10" s="11">
        <v>0</v>
      </c>
      <c r="G10" s="11">
        <v>3</v>
      </c>
      <c r="H10" s="11">
        <v>1</v>
      </c>
      <c r="I10" s="13">
        <f t="shared" si="0"/>
        <v>4</v>
      </c>
      <c r="J10" s="14">
        <f t="shared" si="0"/>
        <v>1</v>
      </c>
    </row>
    <row r="11" spans="1:10" ht="11.25">
      <c r="A11" s="46"/>
      <c r="B11" s="10" t="s">
        <v>46</v>
      </c>
      <c r="C11" s="17">
        <v>1</v>
      </c>
      <c r="D11" s="17">
        <v>0</v>
      </c>
      <c r="E11" s="17">
        <v>0</v>
      </c>
      <c r="F11" s="17">
        <v>0</v>
      </c>
      <c r="G11" s="17">
        <v>2</v>
      </c>
      <c r="H11" s="17">
        <v>0</v>
      </c>
      <c r="I11" s="17">
        <f t="shared" si="0"/>
        <v>3</v>
      </c>
      <c r="J11" s="18">
        <f t="shared" si="0"/>
        <v>0</v>
      </c>
    </row>
    <row r="12" spans="1:10" ht="11.25">
      <c r="A12" s="46"/>
      <c r="B12" s="1" t="s">
        <v>12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3">
        <f t="shared" si="0"/>
        <v>0</v>
      </c>
      <c r="J12" s="14">
        <f t="shared" si="0"/>
        <v>0</v>
      </c>
    </row>
    <row r="13" spans="1:10" ht="11.25">
      <c r="A13" s="46"/>
      <c r="B13" s="10" t="s">
        <v>45</v>
      </c>
      <c r="C13" s="17">
        <v>1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7">
        <f t="shared" si="0"/>
        <v>2</v>
      </c>
      <c r="J13" s="18">
        <f t="shared" si="0"/>
        <v>0</v>
      </c>
    </row>
    <row r="14" spans="1:10" ht="11.25">
      <c r="A14" s="46"/>
      <c r="B14" s="1" t="s">
        <v>48</v>
      </c>
      <c r="C14" s="11">
        <v>2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3">
        <f t="shared" si="0"/>
        <v>2</v>
      </c>
      <c r="J14" s="14">
        <f t="shared" si="0"/>
        <v>1</v>
      </c>
    </row>
    <row r="15" spans="1:10" ht="11.25">
      <c r="A15" s="46"/>
      <c r="B15" s="10" t="s">
        <v>6</v>
      </c>
      <c r="C15" s="17">
        <v>2</v>
      </c>
      <c r="D15" s="17">
        <v>2</v>
      </c>
      <c r="E15" s="17">
        <v>1</v>
      </c>
      <c r="F15" s="17">
        <v>1</v>
      </c>
      <c r="G15" s="17">
        <v>0</v>
      </c>
      <c r="H15" s="17">
        <v>0</v>
      </c>
      <c r="I15" s="17">
        <f t="shared" si="0"/>
        <v>3</v>
      </c>
      <c r="J15" s="18">
        <f t="shared" si="0"/>
        <v>3</v>
      </c>
    </row>
    <row r="16" spans="1:10" ht="11.25">
      <c r="A16" s="46"/>
      <c r="B16" s="1" t="s">
        <v>18</v>
      </c>
      <c r="C16" s="11">
        <v>0</v>
      </c>
      <c r="D16" s="11">
        <v>0</v>
      </c>
      <c r="E16" s="11">
        <v>1</v>
      </c>
      <c r="F16" s="11">
        <v>1</v>
      </c>
      <c r="G16" s="11">
        <v>0</v>
      </c>
      <c r="H16" s="11">
        <v>0</v>
      </c>
      <c r="I16" s="13">
        <f t="shared" si="0"/>
        <v>1</v>
      </c>
      <c r="J16" s="14">
        <f t="shared" si="0"/>
        <v>1</v>
      </c>
    </row>
    <row r="17" spans="1:10" ht="11.25">
      <c r="A17" s="46"/>
      <c r="B17" s="10" t="s">
        <v>4</v>
      </c>
      <c r="C17" s="17">
        <v>0</v>
      </c>
      <c r="D17" s="17">
        <v>0</v>
      </c>
      <c r="E17" s="17">
        <v>1</v>
      </c>
      <c r="F17" s="17">
        <v>1</v>
      </c>
      <c r="G17" s="17">
        <v>0</v>
      </c>
      <c r="H17" s="17">
        <v>0</v>
      </c>
      <c r="I17" s="17">
        <f t="shared" si="0"/>
        <v>1</v>
      </c>
      <c r="J17" s="18">
        <f t="shared" si="0"/>
        <v>1</v>
      </c>
    </row>
    <row r="18" spans="1:10" ht="11.25">
      <c r="A18" s="46"/>
      <c r="B18" s="1" t="s">
        <v>14</v>
      </c>
      <c r="C18" s="11">
        <v>0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3">
        <f t="shared" si="0"/>
        <v>1</v>
      </c>
      <c r="J18" s="14">
        <f t="shared" si="0"/>
        <v>0</v>
      </c>
    </row>
    <row r="19" spans="1:10" ht="11.25">
      <c r="A19" s="46"/>
      <c r="B19" s="10" t="s">
        <v>15</v>
      </c>
      <c r="C19" s="17">
        <v>1</v>
      </c>
      <c r="D19" s="17">
        <v>1</v>
      </c>
      <c r="E19" s="17">
        <v>0</v>
      </c>
      <c r="F19" s="17">
        <v>0</v>
      </c>
      <c r="G19" s="17">
        <v>1</v>
      </c>
      <c r="H19" s="17">
        <v>0</v>
      </c>
      <c r="I19" s="17">
        <f t="shared" si="0"/>
        <v>2</v>
      </c>
      <c r="J19" s="18">
        <f t="shared" si="0"/>
        <v>1</v>
      </c>
    </row>
    <row r="20" spans="1:10" ht="11.25">
      <c r="A20" s="46"/>
      <c r="B20" s="1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f t="shared" si="0"/>
        <v>0</v>
      </c>
    </row>
    <row r="21" spans="1:10" ht="11.25">
      <c r="A21" s="46"/>
      <c r="B21" s="10" t="s">
        <v>17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f t="shared" si="0"/>
        <v>0</v>
      </c>
      <c r="J21" s="18">
        <f t="shared" si="0"/>
        <v>0</v>
      </c>
    </row>
    <row r="22" spans="1:10" ht="11.25">
      <c r="A22" s="46"/>
      <c r="B22" s="1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f t="shared" si="0"/>
        <v>0</v>
      </c>
    </row>
    <row r="23" spans="1:10" ht="11.25">
      <c r="A23" s="46"/>
      <c r="B23" s="10" t="s">
        <v>13</v>
      </c>
      <c r="C23" s="17">
        <v>1</v>
      </c>
      <c r="D23" s="17">
        <v>1</v>
      </c>
      <c r="E23" s="17">
        <v>1</v>
      </c>
      <c r="F23" s="17">
        <v>1</v>
      </c>
      <c r="G23" s="17">
        <v>0</v>
      </c>
      <c r="H23" s="17">
        <v>0</v>
      </c>
      <c r="I23" s="17">
        <f t="shared" si="0"/>
        <v>2</v>
      </c>
      <c r="J23" s="18">
        <f t="shared" si="0"/>
        <v>2</v>
      </c>
    </row>
    <row r="24" spans="1:10" ht="11.25">
      <c r="A24" s="46"/>
      <c r="B24" s="1" t="s">
        <v>16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</v>
      </c>
      <c r="J24" s="14">
        <f t="shared" si="0"/>
        <v>0</v>
      </c>
    </row>
    <row r="25" spans="1:10" ht="11.25">
      <c r="A25" s="46"/>
      <c r="B25" s="1" t="s">
        <v>51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0</v>
      </c>
      <c r="J25" s="14">
        <f t="shared" si="0"/>
        <v>0</v>
      </c>
    </row>
    <row r="26" spans="1:10" ht="11.25">
      <c r="A26" s="46"/>
      <c r="B26" s="1" t="s">
        <v>52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3">
        <f t="shared" si="0"/>
        <v>0</v>
      </c>
      <c r="J26" s="14">
        <f t="shared" si="0"/>
        <v>0</v>
      </c>
    </row>
    <row r="27" spans="1:10" ht="11.25">
      <c r="A27" s="46"/>
      <c r="B27" s="10" t="s">
        <v>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f t="shared" si="0"/>
        <v>0</v>
      </c>
      <c r="J27" s="18">
        <f t="shared" si="0"/>
        <v>0</v>
      </c>
    </row>
    <row r="28" spans="1:10" ht="11.25">
      <c r="A28" s="46"/>
      <c r="B28" s="10" t="s">
        <v>55</v>
      </c>
      <c r="C28" s="17">
        <v>1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23">
        <f t="shared" si="0"/>
        <v>2</v>
      </c>
      <c r="J28" s="24">
        <f t="shared" si="0"/>
        <v>0</v>
      </c>
    </row>
    <row r="29" spans="1:10" ht="11.25">
      <c r="A29" s="46"/>
      <c r="B29" s="10" t="s">
        <v>56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0</v>
      </c>
      <c r="I29" s="23">
        <f t="shared" si="0"/>
        <v>1</v>
      </c>
      <c r="J29" s="24">
        <f t="shared" si="0"/>
        <v>0</v>
      </c>
    </row>
    <row r="30" spans="1:10" ht="11.25">
      <c r="A30" s="46"/>
      <c r="B30" s="10" t="s">
        <v>54</v>
      </c>
      <c r="C30" s="17">
        <v>0</v>
      </c>
      <c r="D30" s="17">
        <v>0</v>
      </c>
      <c r="E30" s="17">
        <v>1</v>
      </c>
      <c r="F30" s="17">
        <v>1</v>
      </c>
      <c r="G30" s="17">
        <v>0</v>
      </c>
      <c r="H30" s="17">
        <v>0</v>
      </c>
      <c r="I30" s="23">
        <f t="shared" si="0"/>
        <v>1</v>
      </c>
      <c r="J30" s="24">
        <f t="shared" si="0"/>
        <v>1</v>
      </c>
    </row>
    <row r="31" spans="1:10" ht="11.25">
      <c r="A31" s="46"/>
      <c r="B31" s="1" t="s">
        <v>47</v>
      </c>
      <c r="C31" s="11">
        <v>1</v>
      </c>
      <c r="D31" s="11">
        <v>1</v>
      </c>
      <c r="E31" s="11">
        <v>2</v>
      </c>
      <c r="F31" s="11">
        <v>0</v>
      </c>
      <c r="G31" s="11">
        <v>0</v>
      </c>
      <c r="H31" s="11">
        <v>0</v>
      </c>
      <c r="I31" s="13">
        <f t="shared" si="0"/>
        <v>3</v>
      </c>
      <c r="J31" s="14">
        <f t="shared" si="0"/>
        <v>1</v>
      </c>
    </row>
    <row r="32" spans="1:10" ht="11.25">
      <c r="A32" s="46"/>
      <c r="B32" s="1" t="s">
        <v>53</v>
      </c>
      <c r="C32" s="11">
        <v>1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3">
        <f t="shared" si="0"/>
        <v>1</v>
      </c>
      <c r="J32" s="14">
        <v>1</v>
      </c>
    </row>
    <row r="33" spans="1:10" ht="11.25">
      <c r="A33" s="46"/>
      <c r="B33" s="1" t="s">
        <v>59</v>
      </c>
      <c r="C33" s="11">
        <v>0</v>
      </c>
      <c r="D33" s="11">
        <v>0</v>
      </c>
      <c r="E33" s="11">
        <v>2</v>
      </c>
      <c r="F33" s="11">
        <v>0</v>
      </c>
      <c r="G33" s="11">
        <v>0</v>
      </c>
      <c r="H33" s="11">
        <v>0</v>
      </c>
      <c r="I33" s="13">
        <f t="shared" si="0"/>
        <v>2</v>
      </c>
      <c r="J33" s="14">
        <v>0</v>
      </c>
    </row>
    <row r="34" spans="1:10" ht="11.25">
      <c r="A34" s="46"/>
      <c r="B34" s="1" t="s">
        <v>60</v>
      </c>
      <c r="C34" s="11">
        <v>0</v>
      </c>
      <c r="D34" s="11">
        <v>0</v>
      </c>
      <c r="E34" s="11">
        <v>2</v>
      </c>
      <c r="F34" s="11">
        <v>1</v>
      </c>
      <c r="G34" s="11">
        <v>0</v>
      </c>
      <c r="H34" s="11">
        <v>0</v>
      </c>
      <c r="I34" s="13">
        <f t="shared" si="0"/>
        <v>2</v>
      </c>
      <c r="J34" s="14">
        <v>1</v>
      </c>
    </row>
    <row r="35" spans="1:10" ht="11.25">
      <c r="A35" s="46"/>
      <c r="B35" s="1" t="s">
        <v>61</v>
      </c>
      <c r="C35" s="11">
        <v>0</v>
      </c>
      <c r="D35" s="11">
        <v>0</v>
      </c>
      <c r="E35" s="11">
        <v>2</v>
      </c>
      <c r="F35" s="11">
        <v>0</v>
      </c>
      <c r="G35" s="11">
        <v>0</v>
      </c>
      <c r="H35" s="11">
        <v>0</v>
      </c>
      <c r="I35" s="13">
        <f t="shared" si="0"/>
        <v>2</v>
      </c>
      <c r="J35" s="14">
        <v>0</v>
      </c>
    </row>
    <row r="36" spans="1:10" ht="11.25">
      <c r="A36" s="46"/>
      <c r="B36" s="1" t="s">
        <v>62</v>
      </c>
      <c r="C36" s="11">
        <v>3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3">
        <f t="shared" si="0"/>
        <v>4</v>
      </c>
      <c r="J36" s="14">
        <v>0</v>
      </c>
    </row>
    <row r="37" spans="1:10" ht="11.25">
      <c r="A37" s="46"/>
      <c r="B37" s="1" t="s">
        <v>58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3">
        <f t="shared" si="0"/>
        <v>1</v>
      </c>
      <c r="J37" s="14">
        <v>0</v>
      </c>
    </row>
    <row r="38" spans="1:10" ht="11.25">
      <c r="A38" s="46"/>
      <c r="B38" s="1" t="s">
        <v>50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3">
        <f t="shared" si="0"/>
        <v>0</v>
      </c>
      <c r="J38" s="14">
        <f t="shared" si="0"/>
        <v>0</v>
      </c>
    </row>
    <row r="39" spans="1:10" ht="11.25">
      <c r="A39" s="46"/>
      <c r="B39" s="10" t="s">
        <v>49</v>
      </c>
      <c r="C39" s="17">
        <v>0</v>
      </c>
      <c r="D39" s="17">
        <v>0</v>
      </c>
      <c r="E39" s="17">
        <v>2</v>
      </c>
      <c r="F39" s="17">
        <v>0</v>
      </c>
      <c r="G39" s="17">
        <v>0</v>
      </c>
      <c r="H39" s="17">
        <v>0</v>
      </c>
      <c r="I39" s="17">
        <f t="shared" si="0"/>
        <v>2</v>
      </c>
      <c r="J39" s="18">
        <f t="shared" si="0"/>
        <v>0</v>
      </c>
    </row>
    <row r="40" spans="1:10" ht="12" thickBot="1">
      <c r="A40" s="34" t="s">
        <v>41</v>
      </c>
      <c r="B40" s="47"/>
      <c r="C40" s="15">
        <f aca="true" t="shared" si="1" ref="C40:J40">SUM(C4:C39)</f>
        <v>56</v>
      </c>
      <c r="D40" s="15">
        <f t="shared" si="1"/>
        <v>47</v>
      </c>
      <c r="E40" s="15">
        <f t="shared" si="1"/>
        <v>80</v>
      </c>
      <c r="F40" s="15">
        <f t="shared" si="1"/>
        <v>64</v>
      </c>
      <c r="G40" s="15">
        <f t="shared" si="1"/>
        <v>44</v>
      </c>
      <c r="H40" s="15">
        <f t="shared" si="1"/>
        <v>27</v>
      </c>
      <c r="I40" s="15">
        <f t="shared" si="1"/>
        <v>180</v>
      </c>
      <c r="J40" s="16">
        <f t="shared" si="1"/>
        <v>138</v>
      </c>
    </row>
  </sheetData>
  <sheetProtection/>
  <mergeCells count="10">
    <mergeCell ref="A4:A39"/>
    <mergeCell ref="A40:B40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2014-04-15T08:23:28Z</dcterms:modified>
  <cp:category/>
  <cp:version/>
  <cp:contentType/>
  <cp:contentStatus/>
</cp:coreProperties>
</file>