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<sst xmlns="http://schemas.openxmlformats.org/spreadsheetml/2006/main" count="98" uniqueCount="86">
  <si>
    <t>UCRAINA</t>
  </si>
  <si>
    <t>ARGENTINA</t>
  </si>
  <si>
    <t>Figline</t>
  </si>
  <si>
    <t>Primaria</t>
  </si>
  <si>
    <t>Infanzia</t>
  </si>
  <si>
    <t>Vasari Istituto Istruzione Superiore</t>
  </si>
  <si>
    <t>Secondaria 1°</t>
  </si>
  <si>
    <t>Matassino</t>
  </si>
  <si>
    <t>Cavicchi</t>
  </si>
  <si>
    <t>Del Puglia</t>
  </si>
  <si>
    <t>San Biagio</t>
  </si>
  <si>
    <t>Ponte agli Stolli</t>
  </si>
  <si>
    <t>Via Piave</t>
  </si>
  <si>
    <t>L. da Vinci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</si>
  <si>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</si>
  <si>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</si>
  <si>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</si>
  <si>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</si>
  <si>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</si>
  <si>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</si>
  <si>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</si>
  <si>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</si>
  <si>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</si>
  <si>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</si>
  <si>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</si>
  <si>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</si>
  <si>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</si>
  <si>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</si>
  <si>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</si>
  <si>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</si>
  <si>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</si>
  <si>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Alunni stranieri iscritti nelle scuole di Figline Valdarno a.s. 2016/17</t>
  </si>
  <si>
    <t>ALBANESE</t>
  </si>
  <si>
    <t>ALGERINA</t>
  </si>
  <si>
    <t>BENGALESE</t>
  </si>
  <si>
    <t>BULGARA</t>
  </si>
  <si>
    <t>CINESE</t>
  </si>
  <si>
    <t>EGIZIANA</t>
  </si>
  <si>
    <t>INDIANA</t>
  </si>
  <si>
    <t>KOSOVARA</t>
  </si>
  <si>
    <t>MAROCCHINA</t>
  </si>
  <si>
    <t>OLANDESE</t>
  </si>
  <si>
    <t>POLACCA</t>
  </si>
  <si>
    <t>RUMENA</t>
  </si>
  <si>
    <t>SENEGALESE</t>
  </si>
  <si>
    <t>BOSNIACA</t>
  </si>
  <si>
    <t>CAMERUNENSE</t>
  </si>
  <si>
    <t>IRLANDESE</t>
  </si>
  <si>
    <t>IVORIANA</t>
  </si>
  <si>
    <t>MOLDAVA</t>
  </si>
  <si>
    <t>NIGERIANA</t>
  </si>
  <si>
    <t>PERUVIANA</t>
  </si>
  <si>
    <t>RUSSA</t>
  </si>
  <si>
    <t>SOMALA</t>
  </si>
  <si>
    <t>SUDAFRICANA</t>
  </si>
  <si>
    <t>TUNISINA</t>
  </si>
  <si>
    <t>BRITANNICA</t>
  </si>
  <si>
    <t>CAMBOGIANA</t>
  </si>
  <si>
    <t>CUBANA</t>
  </si>
  <si>
    <t>ETIOPE</t>
  </si>
  <si>
    <t>FILIPPINA</t>
  </si>
  <si>
    <t>BELGA</t>
  </si>
  <si>
    <t>NICARAGUENSE</t>
  </si>
  <si>
    <t>SIRIANA</t>
  </si>
  <si>
    <t>TOGOLESE</t>
  </si>
  <si>
    <t>Figline- Incisa Valdarno</t>
  </si>
  <si>
    <t>Infanzia I.C. Figline</t>
  </si>
  <si>
    <t>San Vito</t>
  </si>
  <si>
    <t>Infanzia I. C. Rignano Incisa plessi Incisa</t>
  </si>
  <si>
    <t>F. Petrarca</t>
  </si>
  <si>
    <t>Massa</t>
  </si>
  <si>
    <t>Primaria  I.C. Figline</t>
  </si>
  <si>
    <t>D. Alighieri</t>
  </si>
  <si>
    <t>Primaria  I.C. Rignano Incisa plessi Incisa</t>
  </si>
  <si>
    <t>Secondaria 1°I.C. Rignano Incisa plessi Incisa</t>
  </si>
  <si>
    <t>Nazionalità degli alunni stranieri iscritti nelle scuole di Figline e Incisa Valdarno a.s. 2016/17</t>
  </si>
  <si>
    <t>ECUADORIANA</t>
  </si>
  <si>
    <t>CINGALESE</t>
  </si>
  <si>
    <t>GHANESE</t>
  </si>
  <si>
    <t>INGLESE</t>
  </si>
  <si>
    <t>MACEDONE</t>
  </si>
  <si>
    <t>URUGUAIANA</t>
  </si>
  <si>
    <t>VIETNAMITA</t>
  </si>
  <si>
    <t>BRASILIANA</t>
  </si>
  <si>
    <t>SPAGNOLA</t>
  </si>
  <si>
    <t>UNGHERESE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</si>
</sst>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3" xfId="45" applyNumberFormat="1" applyFont="1" applyFill="1" applyBorder="1" applyAlignment="1">
      <alignment/>
    </xf>
    <xf numFmtId="184" fontId="2" fillId="34" borderId="13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8" fontId="1" fillId="36" borderId="17" xfId="0" applyNumberFormat="1" applyFont="1" applyFill="1" applyBorder="1" applyAlignment="1">
      <alignment horizontal="center" vertical="center" wrapText="1"/>
    </xf>
    <xf numFmtId="184" fontId="1" fillId="36" borderId="17" xfId="45" applyNumberFormat="1" applyFont="1" applyFill="1" applyBorder="1" applyAlignment="1">
      <alignment vertical="center"/>
    </xf>
    <xf numFmtId="184" fontId="1" fillId="36" borderId="18" xfId="45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5" xfId="0" applyNumberFormat="1" applyFont="1" applyFill="1" applyBorder="1" applyAlignment="1">
      <alignment horizontal="center"/>
    </xf>
    <xf numFmtId="186" fontId="1" fillId="38" borderId="11" xfId="0" applyNumberFormat="1" applyFont="1" applyFill="1" applyBorder="1" applyAlignment="1">
      <alignment/>
    </xf>
    <xf numFmtId="188" fontId="2" fillId="32" borderId="10" xfId="0" applyNumberFormat="1" applyFont="1" applyFill="1" applyBorder="1" applyAlignment="1">
      <alignment horizontal="center" wrapText="1"/>
    </xf>
    <xf numFmtId="9" fontId="2" fillId="33" borderId="10" xfId="45" applyNumberFormat="1" applyFont="1" applyFill="1" applyBorder="1" applyAlignment="1">
      <alignment/>
    </xf>
    <xf numFmtId="9" fontId="2" fillId="34" borderId="10" xfId="45" applyNumberFormat="1" applyFont="1" applyFill="1" applyBorder="1" applyAlignment="1">
      <alignment/>
    </xf>
    <xf numFmtId="188" fontId="2" fillId="34" borderId="28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e Incisa Valdarno a.s. 2016/17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56"/>
          <c:w val="0.661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Stranieri'!$D$20:$E$20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49575"/>
          <c:w val="0.150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 e Incisa  Valdarno a.s. 2016/17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56"/>
          <c:w val="0.6957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Stranieri'!$D$7,'Alunni Stranieri'!$D$14,'Alunni Stranieri'!$D$17,'Alunni Stranieri'!$D$19)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e Incisa Valdarno a.s. 2016/17</a:t>
            </a:r>
          </a:p>
        </c:rich>
      </c:tx>
      <c:layout>
        <c:manualLayout>
          <c:xMode val="factor"/>
          <c:yMode val="factor"/>
          <c:x val="0.009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Stranieri'!$G$7,'Alunni Stranieri'!$G$14,'Alunni Stranieri'!$G$17,'Alunni Stranieri'!$G$19)</c:f>
              <c:numCache/>
            </c:numRef>
          </c:val>
        </c:ser>
        <c:overlap val="100"/>
        <c:gapWidth val="55"/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694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4"/>
          <c:w val="0.24625"/>
          <c:h val="0.2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 e Incisa Valdarno a.s. 2016/17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delete val="1"/>
        <c:majorTickMark val="out"/>
        <c:minorTickMark val="none"/>
        <c:tickLblPos val="nextTo"/>
        <c:crossAx val="484714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275"/>
          <c:w val="0.118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4</xdr:col>
      <xdr:colOff>9525</xdr:colOff>
      <xdr:row>43</xdr:row>
      <xdr:rowOff>152400</xdr:rowOff>
    </xdr:to>
    <xdr:graphicFrame>
      <xdr:nvGraphicFramePr>
        <xdr:cNvPr id="1" name="Grafico 1"/>
        <xdr:cNvGraphicFramePr/>
      </xdr:nvGraphicFramePr>
      <xdr:xfrm>
        <a:off x="228600" y="51625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0</xdr:rowOff>
    </xdr:from>
    <xdr:to>
      <xdr:col>12</xdr:col>
      <xdr:colOff>342900</xdr:colOff>
      <xdr:row>43</xdr:row>
      <xdr:rowOff>152400</xdr:rowOff>
    </xdr:to>
    <xdr:graphicFrame>
      <xdr:nvGraphicFramePr>
        <xdr:cNvPr id="2" name="Grafico 5"/>
        <xdr:cNvGraphicFramePr/>
      </xdr:nvGraphicFramePr>
      <xdr:xfrm>
        <a:off x="4210050" y="51625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25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85725</xdr:rowOff>
    </xdr:from>
    <xdr:to>
      <xdr:col>12</xdr:col>
      <xdr:colOff>19050</xdr:colOff>
      <xdr:row>81</xdr:row>
      <xdr:rowOff>38100</xdr:rowOff>
    </xdr:to>
    <xdr:graphicFrame>
      <xdr:nvGraphicFramePr>
        <xdr:cNvPr id="1" name="Grafico 1"/>
        <xdr:cNvGraphicFramePr/>
      </xdr:nvGraphicFramePr>
      <xdr:xfrm>
        <a:off x="57150" y="833437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O28" sqref="O28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25" t="s">
        <v>31</v>
      </c>
      <c r="B1" s="26"/>
      <c r="C1" s="26"/>
      <c r="D1" s="26"/>
      <c r="E1" s="26"/>
      <c r="F1" s="26"/>
      <c r="G1" s="27"/>
    </row>
    <row r="2" spans="1:7" ht="11.25">
      <c r="A2" s="8" t="s">
        <v>23</v>
      </c>
      <c r="B2" s="9" t="s">
        <v>15</v>
      </c>
      <c r="C2" s="9" t="s">
        <v>24</v>
      </c>
      <c r="D2" s="10" t="s">
        <v>16</v>
      </c>
      <c r="E2" s="10" t="s">
        <v>17</v>
      </c>
      <c r="F2" s="10" t="s">
        <v>18</v>
      </c>
      <c r="G2" s="11" t="s">
        <v>25</v>
      </c>
    </row>
    <row r="3" spans="1:7" ht="13.5" customHeight="1">
      <c r="A3" s="30" t="s">
        <v>65</v>
      </c>
      <c r="B3" s="32" t="s">
        <v>66</v>
      </c>
      <c r="C3" s="1" t="s">
        <v>8</v>
      </c>
      <c r="D3" s="12">
        <v>49</v>
      </c>
      <c r="E3" s="12">
        <f>F3-D3</f>
        <v>111</v>
      </c>
      <c r="F3" s="12">
        <v>160</v>
      </c>
      <c r="G3" s="2">
        <f aca="true" t="shared" si="0" ref="G3:G20">+D3/F3</f>
        <v>0.30625</v>
      </c>
    </row>
    <row r="4" spans="1:7" ht="11.25">
      <c r="A4" s="31"/>
      <c r="B4" s="33"/>
      <c r="C4" s="1" t="s">
        <v>11</v>
      </c>
      <c r="D4" s="12">
        <v>4</v>
      </c>
      <c r="E4" s="12">
        <f>F4-D4</f>
        <v>54</v>
      </c>
      <c r="F4" s="12">
        <v>58</v>
      </c>
      <c r="G4" s="2">
        <f t="shared" si="0"/>
        <v>0.06896551724137931</v>
      </c>
    </row>
    <row r="5" spans="1:7" ht="11.25">
      <c r="A5" s="31"/>
      <c r="B5" s="33"/>
      <c r="C5" s="1" t="s">
        <v>12</v>
      </c>
      <c r="D5" s="12">
        <v>43</v>
      </c>
      <c r="E5" s="12">
        <f>F5-D5</f>
        <v>119</v>
      </c>
      <c r="F5" s="12">
        <v>162</v>
      </c>
      <c r="G5" s="2">
        <f t="shared" si="0"/>
        <v>0.2654320987654321</v>
      </c>
    </row>
    <row r="6" spans="1:7" ht="45">
      <c r="A6" s="31"/>
      <c r="B6" s="51" t="s">
        <v>68</v>
      </c>
      <c r="C6" s="1" t="s">
        <v>67</v>
      </c>
      <c r="D6" s="12">
        <v>27</v>
      </c>
      <c r="E6" s="12">
        <f>F6-D6</f>
        <v>82</v>
      </c>
      <c r="F6" s="12">
        <v>109</v>
      </c>
      <c r="G6" s="50">
        <f t="shared" si="0"/>
        <v>0.24770642201834864</v>
      </c>
    </row>
    <row r="7" spans="1:7" ht="11.25">
      <c r="A7" s="31"/>
      <c r="B7" s="34" t="s">
        <v>19</v>
      </c>
      <c r="C7" s="35"/>
      <c r="D7" s="13">
        <f>SUM(D3:D6)</f>
        <v>123</v>
      </c>
      <c r="E7" s="13">
        <f>SUM(E3:E6)</f>
        <v>366</v>
      </c>
      <c r="F7" s="13">
        <f>SUM(F3:F6)</f>
        <v>489</v>
      </c>
      <c r="G7" s="52">
        <f>D7/F7</f>
        <v>0.25153374233128833</v>
      </c>
    </row>
    <row r="8" spans="1:7" ht="11.25">
      <c r="A8" s="31"/>
      <c r="B8" s="32" t="s">
        <v>71</v>
      </c>
      <c r="C8" s="1" t="s">
        <v>8</v>
      </c>
      <c r="D8" s="12">
        <v>44</v>
      </c>
      <c r="E8" s="12">
        <f>F8-D8</f>
        <v>172</v>
      </c>
      <c r="F8" s="12">
        <v>216</v>
      </c>
      <c r="G8" s="2">
        <f t="shared" si="0"/>
        <v>0.2037037037037037</v>
      </c>
    </row>
    <row r="9" spans="1:7" ht="11.25">
      <c r="A9" s="31"/>
      <c r="B9" s="33"/>
      <c r="C9" s="1" t="s">
        <v>9</v>
      </c>
      <c r="D9" s="12">
        <v>48</v>
      </c>
      <c r="E9" s="12">
        <f>F9-D9</f>
        <v>163</v>
      </c>
      <c r="F9" s="12">
        <v>211</v>
      </c>
      <c r="G9" s="2">
        <f t="shared" si="0"/>
        <v>0.22748815165876776</v>
      </c>
    </row>
    <row r="10" spans="1:7" ht="11.25">
      <c r="A10" s="31"/>
      <c r="B10" s="33"/>
      <c r="C10" s="1" t="s">
        <v>7</v>
      </c>
      <c r="D10" s="12">
        <v>12</v>
      </c>
      <c r="E10" s="12">
        <f>F10-D10</f>
        <v>97</v>
      </c>
      <c r="F10" s="12">
        <v>109</v>
      </c>
      <c r="G10" s="2">
        <f t="shared" si="0"/>
        <v>0.11009174311926606</v>
      </c>
    </row>
    <row r="11" spans="1:7" ht="11.25">
      <c r="A11" s="31"/>
      <c r="B11" s="33"/>
      <c r="C11" s="1" t="s">
        <v>10</v>
      </c>
      <c r="D11" s="12">
        <v>20</v>
      </c>
      <c r="E11" s="12">
        <f>F11-D11</f>
        <v>179</v>
      </c>
      <c r="F11" s="12">
        <v>199</v>
      </c>
      <c r="G11" s="2">
        <f t="shared" si="0"/>
        <v>0.10050251256281408</v>
      </c>
    </row>
    <row r="12" spans="1:7" ht="21.75" customHeight="1">
      <c r="A12" s="31"/>
      <c r="B12" s="32" t="s">
        <v>73</v>
      </c>
      <c r="C12" s="1" t="s">
        <v>69</v>
      </c>
      <c r="D12" s="12">
        <v>36</v>
      </c>
      <c r="E12" s="12">
        <f>F12-D12</f>
        <v>175</v>
      </c>
      <c r="F12" s="12">
        <v>211</v>
      </c>
      <c r="G12" s="2">
        <f t="shared" si="0"/>
        <v>0.17061611374407584</v>
      </c>
    </row>
    <row r="13" spans="1:7" ht="11.25">
      <c r="A13" s="31"/>
      <c r="B13" s="33"/>
      <c r="C13" s="1" t="s">
        <v>70</v>
      </c>
      <c r="D13" s="12">
        <v>12</v>
      </c>
      <c r="E13" s="12">
        <f>F13-D13</f>
        <v>82</v>
      </c>
      <c r="F13" s="12">
        <v>94</v>
      </c>
      <c r="G13" s="2">
        <f t="shared" si="0"/>
        <v>0.1276595744680851</v>
      </c>
    </row>
    <row r="14" spans="1:7" ht="11.25">
      <c r="A14" s="31"/>
      <c r="B14" s="34" t="s">
        <v>20</v>
      </c>
      <c r="C14" s="35"/>
      <c r="D14" s="13">
        <f>SUM(D8:D13)</f>
        <v>172</v>
      </c>
      <c r="E14" s="13">
        <f>SUM(E8:E13)</f>
        <v>868</v>
      </c>
      <c r="F14" s="13">
        <f>SUM(F8:F13)</f>
        <v>1040</v>
      </c>
      <c r="G14" s="52">
        <f>D14/F14</f>
        <v>0.16538461538461538</v>
      </c>
    </row>
    <row r="15" spans="1:7" ht="11.25">
      <c r="A15" s="31"/>
      <c r="B15" s="7" t="s">
        <v>6</v>
      </c>
      <c r="C15" s="1" t="s">
        <v>13</v>
      </c>
      <c r="D15" s="12">
        <v>77</v>
      </c>
      <c r="E15" s="12">
        <f>F15-D15</f>
        <v>403</v>
      </c>
      <c r="F15" s="12">
        <v>480</v>
      </c>
      <c r="G15" s="2">
        <f t="shared" si="0"/>
        <v>0.16041666666666668</v>
      </c>
    </row>
    <row r="16" spans="1:7" ht="45">
      <c r="A16" s="31"/>
      <c r="B16" s="7" t="s">
        <v>74</v>
      </c>
      <c r="C16" s="1" t="s">
        <v>72</v>
      </c>
      <c r="D16" s="12">
        <v>31</v>
      </c>
      <c r="E16" s="12">
        <v>140</v>
      </c>
      <c r="F16" s="12">
        <v>171</v>
      </c>
      <c r="G16" s="2">
        <v>0.18128654970760233</v>
      </c>
    </row>
    <row r="17" spans="1:7" ht="11.25">
      <c r="A17" s="31"/>
      <c r="B17" s="34" t="s">
        <v>21</v>
      </c>
      <c r="C17" s="35"/>
      <c r="D17" s="20">
        <f>SUM(D15:D16)</f>
        <v>108</v>
      </c>
      <c r="E17" s="20">
        <f>SUM(E15:E16)</f>
        <v>543</v>
      </c>
      <c r="F17" s="20">
        <f>SUM(F15:F16)</f>
        <v>651</v>
      </c>
      <c r="G17" s="53">
        <f>D17/F17</f>
        <v>0.16589861751152074</v>
      </c>
    </row>
    <row r="18" spans="1:7" ht="11.25">
      <c r="A18" s="31"/>
      <c r="B18" s="7" t="s">
        <v>14</v>
      </c>
      <c r="C18" s="1" t="s">
        <v>5</v>
      </c>
      <c r="D18" s="1">
        <v>111</v>
      </c>
      <c r="E18" s="1">
        <f>F18-D18</f>
        <v>1071</v>
      </c>
      <c r="F18" s="1">
        <v>1182</v>
      </c>
      <c r="G18" s="1">
        <f t="shared" si="0"/>
        <v>0.09390862944162437</v>
      </c>
    </row>
    <row r="19" spans="1:7" ht="11.25">
      <c r="A19" s="31"/>
      <c r="B19" s="34" t="s">
        <v>22</v>
      </c>
      <c r="C19" s="35"/>
      <c r="D19" s="13">
        <f>D18</f>
        <v>111</v>
      </c>
      <c r="E19" s="13">
        <f>SUM(E18:E18)</f>
        <v>1071</v>
      </c>
      <c r="F19" s="13">
        <f>F18</f>
        <v>1182</v>
      </c>
      <c r="G19" s="3">
        <f t="shared" si="0"/>
        <v>0.09390862944162437</v>
      </c>
    </row>
    <row r="20" spans="1:7" ht="12.75" customHeight="1" thickBot="1">
      <c r="A20" s="28" t="s">
        <v>27</v>
      </c>
      <c r="B20" s="29"/>
      <c r="C20" s="29"/>
      <c r="D20" s="14">
        <f>SUM(D19,D17,D14,D7)</f>
        <v>514</v>
      </c>
      <c r="E20" s="14">
        <f>SUM(E19,E17,E14,E7)</f>
        <v>2848</v>
      </c>
      <c r="F20" s="14">
        <f>SUM(D20:E20)</f>
        <v>3362</v>
      </c>
      <c r="G20" s="4">
        <f t="shared" si="0"/>
        <v>0.15288518738845924</v>
      </c>
    </row>
    <row r="22" spans="2:8" ht="12.75" customHeight="1">
      <c r="B22" s="36"/>
      <c r="C22" s="37"/>
      <c r="D22" s="17"/>
      <c r="E22" s="17"/>
      <c r="F22" s="17"/>
      <c r="G22" s="18"/>
      <c r="H22" s="19"/>
    </row>
    <row r="23" spans="2:8" ht="12.75" customHeight="1">
      <c r="B23" s="36"/>
      <c r="C23" s="37"/>
      <c r="D23" s="17"/>
      <c r="E23" s="17"/>
      <c r="F23" s="17"/>
      <c r="G23" s="18"/>
      <c r="H23" s="19"/>
    </row>
    <row r="24" spans="2:8" ht="12.75" customHeight="1">
      <c r="B24" s="36"/>
      <c r="C24" s="37"/>
      <c r="D24" s="17"/>
      <c r="E24" s="17"/>
      <c r="F24" s="17"/>
      <c r="G24" s="18"/>
      <c r="H24" s="19"/>
    </row>
    <row r="25" spans="2:8" ht="11.25">
      <c r="B25" s="36"/>
      <c r="C25" s="37"/>
      <c r="D25" s="17"/>
      <c r="E25" s="17"/>
      <c r="F25" s="17"/>
      <c r="G25" s="18"/>
      <c r="H25" s="19"/>
    </row>
    <row r="26" spans="2:8" ht="11.25">
      <c r="B26" s="36"/>
      <c r="C26" s="36"/>
      <c r="D26" s="36"/>
      <c r="E26" s="17"/>
      <c r="F26" s="17"/>
      <c r="G26" s="17"/>
      <c r="H26" s="18"/>
    </row>
    <row r="27" spans="2:5" ht="12.75" customHeight="1">
      <c r="B27" s="16"/>
      <c r="C27" s="16"/>
      <c r="D27" s="16"/>
      <c r="E27" s="16"/>
    </row>
  </sheetData>
  <sheetProtection/>
  <mergeCells count="15">
    <mergeCell ref="B26:D26"/>
    <mergeCell ref="B22:C22"/>
    <mergeCell ref="B23:C23"/>
    <mergeCell ref="B24:C24"/>
    <mergeCell ref="B25:C25"/>
    <mergeCell ref="B12:B13"/>
    <mergeCell ref="A1:G1"/>
    <mergeCell ref="A20:C20"/>
    <mergeCell ref="A3:A19"/>
    <mergeCell ref="B3:B5"/>
    <mergeCell ref="B7:C7"/>
    <mergeCell ref="B8:B11"/>
    <mergeCell ref="B14:C14"/>
    <mergeCell ref="B17:C17"/>
    <mergeCell ref="B19:C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M69" sqref="M69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44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47" t="s">
        <v>23</v>
      </c>
      <c r="B2" s="38" t="s">
        <v>28</v>
      </c>
      <c r="C2" s="38" t="s">
        <v>4</v>
      </c>
      <c r="D2" s="49"/>
      <c r="E2" s="38" t="s">
        <v>3</v>
      </c>
      <c r="F2" s="49"/>
      <c r="G2" s="38" t="s">
        <v>6</v>
      </c>
      <c r="H2" s="49"/>
      <c r="I2" s="38" t="s">
        <v>14</v>
      </c>
      <c r="J2" s="49"/>
      <c r="K2" s="38" t="s">
        <v>26</v>
      </c>
      <c r="L2" s="40" t="s">
        <v>30</v>
      </c>
    </row>
    <row r="3" spans="1:12" ht="23.25" thickBot="1">
      <c r="A3" s="48"/>
      <c r="B3" s="39"/>
      <c r="C3" s="6" t="s">
        <v>16</v>
      </c>
      <c r="D3" s="6" t="s">
        <v>29</v>
      </c>
      <c r="E3" s="6" t="s">
        <v>16</v>
      </c>
      <c r="F3" s="6" t="s">
        <v>29</v>
      </c>
      <c r="G3" s="6" t="s">
        <v>16</v>
      </c>
      <c r="H3" s="6" t="s">
        <v>29</v>
      </c>
      <c r="I3" s="6" t="s">
        <v>16</v>
      </c>
      <c r="J3" s="6" t="s">
        <v>29</v>
      </c>
      <c r="K3" s="39"/>
      <c r="L3" s="41"/>
    </row>
    <row r="4" spans="1:12" ht="12.75">
      <c r="A4" s="42" t="s">
        <v>2</v>
      </c>
      <c r="B4" s="21" t="s">
        <v>32</v>
      </c>
      <c r="C4" s="22">
        <v>40</v>
      </c>
      <c r="D4" s="22">
        <v>36</v>
      </c>
      <c r="E4" s="22">
        <v>63</v>
      </c>
      <c r="F4" s="22">
        <v>54</v>
      </c>
      <c r="G4" s="22">
        <v>30</v>
      </c>
      <c r="H4" s="22">
        <v>27</v>
      </c>
      <c r="I4" s="22">
        <v>33</v>
      </c>
      <c r="J4" s="22">
        <v>14</v>
      </c>
      <c r="K4" s="22">
        <f>+C4+E4+G4+I4</f>
        <v>166</v>
      </c>
      <c r="L4" s="23">
        <f>+D4+F4+H4+J4</f>
        <v>131</v>
      </c>
    </row>
    <row r="5" spans="1:12" ht="12.75">
      <c r="A5" s="43"/>
      <c r="B5" s="24" t="s">
        <v>40</v>
      </c>
      <c r="C5" s="24">
        <v>31</v>
      </c>
      <c r="D5" s="24">
        <v>30</v>
      </c>
      <c r="E5" s="24">
        <v>35</v>
      </c>
      <c r="F5" s="24">
        <v>30</v>
      </c>
      <c r="G5" s="24">
        <v>18</v>
      </c>
      <c r="H5" s="24">
        <v>12</v>
      </c>
      <c r="I5" s="24">
        <v>13</v>
      </c>
      <c r="J5" s="24">
        <v>5</v>
      </c>
      <c r="K5" s="22">
        <f>+C5+E5+G5+I5</f>
        <v>97</v>
      </c>
      <c r="L5" s="23">
        <f>+D5+F5+H5+J5</f>
        <v>77</v>
      </c>
    </row>
    <row r="6" spans="1:12" ht="12.75">
      <c r="A6" s="43"/>
      <c r="B6" s="24" t="s">
        <v>43</v>
      </c>
      <c r="C6" s="24">
        <v>13</v>
      </c>
      <c r="D6" s="24">
        <v>12</v>
      </c>
      <c r="E6" s="24">
        <v>20</v>
      </c>
      <c r="F6" s="24">
        <v>15</v>
      </c>
      <c r="G6" s="24">
        <v>10</v>
      </c>
      <c r="H6" s="24">
        <v>5</v>
      </c>
      <c r="I6" s="24">
        <v>36</v>
      </c>
      <c r="J6" s="24"/>
      <c r="K6" s="22">
        <f>+C6+E6+G6+I6</f>
        <v>79</v>
      </c>
      <c r="L6" s="23">
        <f>+D6+F6+H6+J6</f>
        <v>32</v>
      </c>
    </row>
    <row r="7" spans="1:12" ht="12.75">
      <c r="A7" s="43"/>
      <c r="B7" s="24" t="s">
        <v>39</v>
      </c>
      <c r="C7" s="24">
        <v>6</v>
      </c>
      <c r="D7" s="24">
        <v>6</v>
      </c>
      <c r="E7" s="24">
        <v>4</v>
      </c>
      <c r="F7" s="24">
        <v>3</v>
      </c>
      <c r="G7" s="24">
        <v>3</v>
      </c>
      <c r="H7" s="24">
        <v>1</v>
      </c>
      <c r="I7" s="24">
        <v>7</v>
      </c>
      <c r="J7" s="24">
        <v>3</v>
      </c>
      <c r="K7" s="22">
        <f>+C7+E7+G7+I7</f>
        <v>20</v>
      </c>
      <c r="L7" s="23">
        <f>+D7+F7+H7+J7</f>
        <v>13</v>
      </c>
    </row>
    <row r="8" spans="1:12" ht="12.75">
      <c r="A8" s="43"/>
      <c r="B8" s="21" t="s">
        <v>36</v>
      </c>
      <c r="C8" s="24">
        <v>5</v>
      </c>
      <c r="D8" s="24">
        <v>5</v>
      </c>
      <c r="E8" s="24">
        <v>6</v>
      </c>
      <c r="F8" s="24">
        <v>4</v>
      </c>
      <c r="G8" s="24">
        <v>5</v>
      </c>
      <c r="H8" s="24">
        <v>3</v>
      </c>
      <c r="I8" s="24">
        <v>3</v>
      </c>
      <c r="J8" s="24">
        <v>2</v>
      </c>
      <c r="K8" s="22">
        <f>+C8+E8+G8+I8</f>
        <v>19</v>
      </c>
      <c r="L8" s="23">
        <f>+D8+F8+H8+J8</f>
        <v>14</v>
      </c>
    </row>
    <row r="9" spans="1:12" ht="12.75">
      <c r="A9" s="43"/>
      <c r="B9" s="21" t="s">
        <v>38</v>
      </c>
      <c r="C9" s="24">
        <v>4</v>
      </c>
      <c r="D9" s="24">
        <v>3</v>
      </c>
      <c r="E9" s="24">
        <v>7</v>
      </c>
      <c r="F9" s="24">
        <v>7</v>
      </c>
      <c r="G9" s="24">
        <v>2</v>
      </c>
      <c r="H9" s="24">
        <v>2</v>
      </c>
      <c r="I9" s="24"/>
      <c r="J9" s="24"/>
      <c r="K9" s="22">
        <f>+C9+E9+G9+I9</f>
        <v>13</v>
      </c>
      <c r="L9" s="23">
        <f>+D9+F9+H9+J9</f>
        <v>12</v>
      </c>
    </row>
    <row r="10" spans="1:12" ht="12.75">
      <c r="A10" s="43"/>
      <c r="B10" s="21" t="s">
        <v>55</v>
      </c>
      <c r="C10" s="21">
        <v>1</v>
      </c>
      <c r="D10" s="21">
        <v>1</v>
      </c>
      <c r="E10" s="21">
        <v>3</v>
      </c>
      <c r="F10" s="21">
        <v>2</v>
      </c>
      <c r="G10" s="21">
        <v>4</v>
      </c>
      <c r="H10" s="21">
        <v>3</v>
      </c>
      <c r="I10" s="21">
        <v>2</v>
      </c>
      <c r="J10" s="21">
        <v>2</v>
      </c>
      <c r="K10" s="22">
        <f>+C10+E10+G10+I10</f>
        <v>10</v>
      </c>
      <c r="L10" s="23">
        <f>+D10+F10+H10+J10</f>
        <v>8</v>
      </c>
    </row>
    <row r="11" spans="1:12" ht="12.75">
      <c r="A11" s="43"/>
      <c r="B11" s="21" t="s">
        <v>52</v>
      </c>
      <c r="C11" s="21">
        <v>1</v>
      </c>
      <c r="D11" s="21"/>
      <c r="E11" s="21">
        <v>1</v>
      </c>
      <c r="F11" s="21"/>
      <c r="G11" s="21">
        <v>4</v>
      </c>
      <c r="H11" s="21"/>
      <c r="I11" s="21">
        <v>1</v>
      </c>
      <c r="J11" s="21"/>
      <c r="K11" s="22">
        <f>+C11+E11+G11+I11</f>
        <v>7</v>
      </c>
      <c r="L11" s="23">
        <f>+D11+F11+H11+J11</f>
        <v>0</v>
      </c>
    </row>
    <row r="12" spans="1:12" ht="12.75">
      <c r="A12" s="43"/>
      <c r="B12" s="21" t="s">
        <v>60</v>
      </c>
      <c r="C12" s="21">
        <v>2</v>
      </c>
      <c r="D12" s="21">
        <v>1</v>
      </c>
      <c r="E12" s="21">
        <v>1</v>
      </c>
      <c r="F12" s="21"/>
      <c r="G12" s="21">
        <v>1</v>
      </c>
      <c r="H12" s="21">
        <v>1</v>
      </c>
      <c r="I12" s="21">
        <v>2</v>
      </c>
      <c r="J12" s="21"/>
      <c r="K12" s="22">
        <f>+C12+E12+G12+I12</f>
        <v>6</v>
      </c>
      <c r="L12" s="23">
        <f>+D12+F12+H12+J12</f>
        <v>2</v>
      </c>
    </row>
    <row r="13" spans="1:12" ht="12.75">
      <c r="A13" s="43"/>
      <c r="B13" s="21" t="s">
        <v>42</v>
      </c>
      <c r="C13" s="21">
        <v>3</v>
      </c>
      <c r="D13" s="21">
        <v>3</v>
      </c>
      <c r="E13" s="21">
        <v>1</v>
      </c>
      <c r="F13" s="21">
        <v>1</v>
      </c>
      <c r="G13" s="21">
        <v>2</v>
      </c>
      <c r="H13" s="21">
        <v>2</v>
      </c>
      <c r="I13" s="21"/>
      <c r="J13" s="21"/>
      <c r="K13" s="22">
        <f>+C13+E13+G13+I13</f>
        <v>6</v>
      </c>
      <c r="L13" s="23">
        <f>+D13+F13+H13+J13</f>
        <v>6</v>
      </c>
    </row>
    <row r="14" spans="1:12" ht="12.75">
      <c r="A14" s="43"/>
      <c r="B14" s="21" t="s">
        <v>33</v>
      </c>
      <c r="C14" s="22">
        <v>2</v>
      </c>
      <c r="D14" s="22">
        <v>2</v>
      </c>
      <c r="E14" s="22">
        <v>2</v>
      </c>
      <c r="F14" s="22">
        <v>1</v>
      </c>
      <c r="G14" s="22">
        <v>1</v>
      </c>
      <c r="H14" s="22">
        <v>1</v>
      </c>
      <c r="I14" s="22"/>
      <c r="J14" s="22"/>
      <c r="K14" s="22">
        <f>+C14+E14+G14+I14</f>
        <v>5</v>
      </c>
      <c r="L14" s="23">
        <f>+D14+F14+H14+J14</f>
        <v>4</v>
      </c>
    </row>
    <row r="15" spans="1:12" ht="12.75">
      <c r="A15" s="43"/>
      <c r="B15" s="21" t="s">
        <v>46</v>
      </c>
      <c r="C15" s="21">
        <v>1</v>
      </c>
      <c r="D15" s="21">
        <v>1</v>
      </c>
      <c r="E15" s="21">
        <v>2</v>
      </c>
      <c r="F15" s="21">
        <v>2</v>
      </c>
      <c r="G15" s="21">
        <v>1</v>
      </c>
      <c r="H15" s="21">
        <v>1</v>
      </c>
      <c r="I15" s="21">
        <v>1</v>
      </c>
      <c r="J15" s="21"/>
      <c r="K15" s="22">
        <f>+C15+E15+G15+I15</f>
        <v>5</v>
      </c>
      <c r="L15" s="23">
        <f>+D15+F15+H15+J15</f>
        <v>4</v>
      </c>
    </row>
    <row r="16" spans="1:12" ht="12.75">
      <c r="A16" s="43"/>
      <c r="B16" s="21" t="s">
        <v>76</v>
      </c>
      <c r="C16" s="21">
        <v>1</v>
      </c>
      <c r="D16" s="21"/>
      <c r="E16" s="21">
        <v>1</v>
      </c>
      <c r="F16" s="21">
        <v>1</v>
      </c>
      <c r="G16" s="21">
        <v>3</v>
      </c>
      <c r="H16" s="21">
        <v>3</v>
      </c>
      <c r="I16" s="21"/>
      <c r="J16" s="21"/>
      <c r="K16" s="22">
        <f>+C16+E16+G16+I16</f>
        <v>5</v>
      </c>
      <c r="L16" s="23">
        <f>+D16+F16+H16+J16</f>
        <v>4</v>
      </c>
    </row>
    <row r="17" spans="1:12" ht="12.75">
      <c r="A17" s="43"/>
      <c r="B17" s="21" t="s">
        <v>50</v>
      </c>
      <c r="C17" s="21"/>
      <c r="D17" s="21"/>
      <c r="E17" s="21">
        <v>3</v>
      </c>
      <c r="F17" s="21">
        <v>3</v>
      </c>
      <c r="G17" s="21">
        <v>2</v>
      </c>
      <c r="H17" s="21"/>
      <c r="I17" s="21"/>
      <c r="J17" s="21"/>
      <c r="K17" s="22">
        <f>+C17+E17+G17+I17</f>
        <v>5</v>
      </c>
      <c r="L17" s="23">
        <f>+D17+F17+H17+J17</f>
        <v>3</v>
      </c>
    </row>
    <row r="18" spans="1:12" ht="12.75">
      <c r="A18" s="43"/>
      <c r="B18" s="21" t="s">
        <v>51</v>
      </c>
      <c r="C18" s="21"/>
      <c r="D18" s="21"/>
      <c r="E18" s="21">
        <v>1</v>
      </c>
      <c r="F18" s="21">
        <v>1</v>
      </c>
      <c r="G18" s="21">
        <v>1</v>
      </c>
      <c r="H18" s="21">
        <v>1</v>
      </c>
      <c r="I18" s="21">
        <v>3</v>
      </c>
      <c r="J18" s="21"/>
      <c r="K18" s="22">
        <f>+C18+E18+G18+I18</f>
        <v>5</v>
      </c>
      <c r="L18" s="23">
        <f>+D18+F18+H18+J18</f>
        <v>2</v>
      </c>
    </row>
    <row r="19" spans="1:12" ht="12.75">
      <c r="A19" s="43"/>
      <c r="B19" s="21" t="s">
        <v>0</v>
      </c>
      <c r="C19" s="21">
        <v>2</v>
      </c>
      <c r="D19" s="21"/>
      <c r="E19" s="21">
        <v>1</v>
      </c>
      <c r="F19" s="21"/>
      <c r="G19" s="21">
        <v>1</v>
      </c>
      <c r="H19" s="21">
        <v>1</v>
      </c>
      <c r="I19" s="21">
        <v>1</v>
      </c>
      <c r="J19" s="21"/>
      <c r="K19" s="22">
        <f>+C19+E19+G19+I19</f>
        <v>5</v>
      </c>
      <c r="L19" s="23">
        <f>+D19+F19+H19+J19</f>
        <v>1</v>
      </c>
    </row>
    <row r="20" spans="1:12" ht="12.75">
      <c r="A20" s="43"/>
      <c r="B20" s="21" t="s">
        <v>35</v>
      </c>
      <c r="C20" s="21">
        <v>2</v>
      </c>
      <c r="D20" s="21">
        <v>2</v>
      </c>
      <c r="E20" s="21">
        <v>1</v>
      </c>
      <c r="F20" s="21">
        <v>1</v>
      </c>
      <c r="G20" s="21"/>
      <c r="H20" s="21"/>
      <c r="I20" s="21">
        <v>1</v>
      </c>
      <c r="J20" s="21"/>
      <c r="K20" s="22">
        <f>+C20+E20+G20+I20</f>
        <v>4</v>
      </c>
      <c r="L20" s="23">
        <f>+D20+F20+H20+J20</f>
        <v>3</v>
      </c>
    </row>
    <row r="21" spans="1:12" ht="12.75">
      <c r="A21" s="43"/>
      <c r="B21" s="21" t="s">
        <v>58</v>
      </c>
      <c r="C21" s="21"/>
      <c r="D21" s="21"/>
      <c r="E21" s="21">
        <v>1</v>
      </c>
      <c r="F21" s="21"/>
      <c r="G21" s="21">
        <v>3</v>
      </c>
      <c r="H21" s="21"/>
      <c r="I21" s="21"/>
      <c r="J21" s="21"/>
      <c r="K21" s="22">
        <f>+C21+E21+G21+I21</f>
        <v>4</v>
      </c>
      <c r="L21" s="23">
        <f>+D21+F21+H21+J21</f>
        <v>0</v>
      </c>
    </row>
    <row r="22" spans="1:12" ht="12.75">
      <c r="A22" s="43"/>
      <c r="B22" s="21" t="s">
        <v>37</v>
      </c>
      <c r="C22" s="21">
        <v>2</v>
      </c>
      <c r="D22" s="21">
        <v>2</v>
      </c>
      <c r="E22" s="21">
        <v>1</v>
      </c>
      <c r="F22" s="21">
        <v>1</v>
      </c>
      <c r="G22" s="21">
        <v>1</v>
      </c>
      <c r="H22" s="21"/>
      <c r="I22" s="21"/>
      <c r="J22" s="21"/>
      <c r="K22" s="22">
        <f>+C22+E22+G22+I22</f>
        <v>4</v>
      </c>
      <c r="L22" s="23">
        <f>+D22+F22+H22+J22</f>
        <v>3</v>
      </c>
    </row>
    <row r="23" spans="1:12" ht="12.75">
      <c r="A23" s="43"/>
      <c r="B23" s="21" t="s">
        <v>63</v>
      </c>
      <c r="C23" s="21"/>
      <c r="D23" s="21"/>
      <c r="E23" s="21">
        <v>1</v>
      </c>
      <c r="F23" s="21"/>
      <c r="G23" s="21">
        <v>1</v>
      </c>
      <c r="H23" s="21"/>
      <c r="I23" s="21">
        <v>2</v>
      </c>
      <c r="J23" s="21"/>
      <c r="K23" s="22">
        <f>+C23+E23+G23+I23</f>
        <v>4</v>
      </c>
      <c r="L23" s="23">
        <f>+D23+F23+H23+J23</f>
        <v>0</v>
      </c>
    </row>
    <row r="24" spans="1:12" ht="12.75">
      <c r="A24" s="43"/>
      <c r="B24" s="21" t="s">
        <v>34</v>
      </c>
      <c r="C24" s="22">
        <v>1</v>
      </c>
      <c r="D24" s="22">
        <v>1</v>
      </c>
      <c r="E24" s="22">
        <v>1</v>
      </c>
      <c r="F24" s="22"/>
      <c r="G24" s="22"/>
      <c r="H24" s="22"/>
      <c r="I24" s="22">
        <v>1</v>
      </c>
      <c r="J24" s="22"/>
      <c r="K24" s="22">
        <f>+C24+E24+G24+I24</f>
        <v>3</v>
      </c>
      <c r="L24" s="23">
        <f>+D24+F24+H24+J24</f>
        <v>1</v>
      </c>
    </row>
    <row r="25" spans="1:12" ht="12.75">
      <c r="A25" s="43"/>
      <c r="B25" s="21" t="s">
        <v>83</v>
      </c>
      <c r="C25" s="21"/>
      <c r="D25" s="21"/>
      <c r="E25" s="21">
        <v>3</v>
      </c>
      <c r="F25" s="21">
        <v>1</v>
      </c>
      <c r="G25" s="21"/>
      <c r="H25" s="21"/>
      <c r="I25" s="21"/>
      <c r="J25" s="21"/>
      <c r="K25" s="22">
        <f>+C25+E25+G25+I25</f>
        <v>3</v>
      </c>
      <c r="L25" s="23">
        <f>+D25+F25+H25+J25</f>
        <v>1</v>
      </c>
    </row>
    <row r="26" spans="1:12" ht="12.75">
      <c r="A26" s="43"/>
      <c r="B26" s="21" t="s">
        <v>47</v>
      </c>
      <c r="C26" s="21"/>
      <c r="D26" s="21"/>
      <c r="E26" s="21">
        <v>2</v>
      </c>
      <c r="F26" s="21"/>
      <c r="G26" s="21">
        <v>1</v>
      </c>
      <c r="H26" s="21"/>
      <c r="I26" s="21"/>
      <c r="J26" s="21"/>
      <c r="K26" s="22">
        <f>+C26+E26+G26+I26</f>
        <v>3</v>
      </c>
      <c r="L26" s="23">
        <f>+D26+F26+H26+J26</f>
        <v>0</v>
      </c>
    </row>
    <row r="27" spans="1:12" ht="12.75">
      <c r="A27" s="43"/>
      <c r="B27" s="21" t="s">
        <v>45</v>
      </c>
      <c r="C27" s="22"/>
      <c r="D27" s="22"/>
      <c r="E27" s="22">
        <v>1</v>
      </c>
      <c r="F27" s="22"/>
      <c r="G27" s="22">
        <v>1</v>
      </c>
      <c r="H27" s="22">
        <v>1</v>
      </c>
      <c r="I27" s="22"/>
      <c r="J27" s="22"/>
      <c r="K27" s="22">
        <f>+C27+E27+G27+I27</f>
        <v>2</v>
      </c>
      <c r="L27" s="23">
        <f>+D27+F27+H27+J27</f>
        <v>1</v>
      </c>
    </row>
    <row r="28" spans="1:12" ht="12.75">
      <c r="A28" s="43"/>
      <c r="B28" s="21" t="s">
        <v>56</v>
      </c>
      <c r="C28" s="21"/>
      <c r="D28" s="21"/>
      <c r="E28" s="21"/>
      <c r="F28" s="21"/>
      <c r="G28" s="21">
        <v>1</v>
      </c>
      <c r="H28" s="21"/>
      <c r="I28" s="21">
        <v>1</v>
      </c>
      <c r="J28" s="21"/>
      <c r="K28" s="22">
        <f>+C28+E28+G28+I28</f>
        <v>2</v>
      </c>
      <c r="L28" s="23">
        <f>+D28+F28+H28+J28</f>
        <v>0</v>
      </c>
    </row>
    <row r="29" spans="1:12" ht="12.75">
      <c r="A29" s="43"/>
      <c r="B29" s="21" t="s">
        <v>77</v>
      </c>
      <c r="C29" s="21"/>
      <c r="D29" s="21"/>
      <c r="E29" s="21">
        <v>1</v>
      </c>
      <c r="F29" s="21"/>
      <c r="G29" s="21">
        <v>1</v>
      </c>
      <c r="H29" s="21"/>
      <c r="I29" s="21"/>
      <c r="J29" s="21"/>
      <c r="K29" s="22">
        <f>+C29+E29+G29+I29</f>
        <v>2</v>
      </c>
      <c r="L29" s="23">
        <f>+D29+F29+H29+J29</f>
        <v>0</v>
      </c>
    </row>
    <row r="30" spans="1:12" ht="12.75">
      <c r="A30" s="54"/>
      <c r="B30" s="21" t="s">
        <v>59</v>
      </c>
      <c r="C30" s="21"/>
      <c r="D30" s="21"/>
      <c r="E30" s="21"/>
      <c r="F30" s="21"/>
      <c r="G30" s="21">
        <v>2</v>
      </c>
      <c r="H30" s="21">
        <v>1</v>
      </c>
      <c r="I30" s="21"/>
      <c r="J30" s="21"/>
      <c r="K30" s="22">
        <f>+C30+E30+G30+I30</f>
        <v>2</v>
      </c>
      <c r="L30" s="23">
        <f>+D30+F30+H30+J30</f>
        <v>1</v>
      </c>
    </row>
    <row r="31" spans="1:12" ht="12.75">
      <c r="A31" s="54"/>
      <c r="B31" s="21" t="s">
        <v>78</v>
      </c>
      <c r="C31" s="21"/>
      <c r="D31" s="21"/>
      <c r="E31" s="21"/>
      <c r="F31" s="21"/>
      <c r="G31" s="21">
        <v>2</v>
      </c>
      <c r="H31" s="21"/>
      <c r="I31" s="21"/>
      <c r="J31" s="21"/>
      <c r="K31" s="22">
        <f>+C31+E31+G31+I31</f>
        <v>2</v>
      </c>
      <c r="L31" s="23">
        <f>+D31+F31+H31+J31</f>
        <v>0</v>
      </c>
    </row>
    <row r="32" spans="1:12" ht="12.75">
      <c r="A32" s="54"/>
      <c r="B32" s="21" t="s">
        <v>79</v>
      </c>
      <c r="C32" s="21"/>
      <c r="D32" s="21"/>
      <c r="E32" s="21">
        <v>1</v>
      </c>
      <c r="F32" s="21"/>
      <c r="G32" s="21">
        <v>1</v>
      </c>
      <c r="H32" s="21"/>
      <c r="I32" s="21"/>
      <c r="J32" s="21"/>
      <c r="K32" s="22">
        <f>+C32+E32+G32+I32</f>
        <v>2</v>
      </c>
      <c r="L32" s="23">
        <f>+D32+F32+H32+J32</f>
        <v>0</v>
      </c>
    </row>
    <row r="33" spans="1:12" ht="12.75">
      <c r="A33" s="54"/>
      <c r="B33" s="21" t="s">
        <v>48</v>
      </c>
      <c r="C33" s="21"/>
      <c r="D33" s="21"/>
      <c r="E33" s="21">
        <v>1</v>
      </c>
      <c r="F33" s="21"/>
      <c r="G33" s="21"/>
      <c r="H33" s="21"/>
      <c r="I33" s="21">
        <v>1</v>
      </c>
      <c r="J33" s="21"/>
      <c r="K33" s="22">
        <f>+C33+E33+G33+I33</f>
        <v>2</v>
      </c>
      <c r="L33" s="23">
        <f>+D33+F33+H33+J33</f>
        <v>0</v>
      </c>
    </row>
    <row r="34" spans="1:12" ht="12.75">
      <c r="A34" s="54"/>
      <c r="B34" s="21" t="s">
        <v>80</v>
      </c>
      <c r="C34" s="21">
        <v>1</v>
      </c>
      <c r="D34" s="21">
        <v>1</v>
      </c>
      <c r="E34" s="21"/>
      <c r="F34" s="21"/>
      <c r="G34" s="21">
        <v>1</v>
      </c>
      <c r="H34" s="21"/>
      <c r="I34" s="21"/>
      <c r="J34" s="21"/>
      <c r="K34" s="22">
        <f>+C34+E34+G34+I34</f>
        <v>2</v>
      </c>
      <c r="L34" s="23">
        <f>+D34+F34+H34+J34</f>
        <v>1</v>
      </c>
    </row>
    <row r="35" spans="1:12" ht="12.75">
      <c r="A35" s="54"/>
      <c r="B35" s="21" t="s">
        <v>49</v>
      </c>
      <c r="C35" s="21"/>
      <c r="D35" s="21"/>
      <c r="E35" s="21">
        <v>1</v>
      </c>
      <c r="F35" s="21">
        <v>1</v>
      </c>
      <c r="G35" s="21">
        <v>1</v>
      </c>
      <c r="H35" s="21"/>
      <c r="I35" s="21"/>
      <c r="J35" s="21"/>
      <c r="K35" s="22">
        <f>+C35+E35+G35+I35</f>
        <v>2</v>
      </c>
      <c r="L35" s="23">
        <f>+D35+F35+H35+J35</f>
        <v>1</v>
      </c>
    </row>
    <row r="36" spans="1:12" ht="12.75">
      <c r="A36" s="54"/>
      <c r="B36" s="21" t="s">
        <v>41</v>
      </c>
      <c r="C36" s="21">
        <v>1</v>
      </c>
      <c r="D36" s="21">
        <v>1</v>
      </c>
      <c r="E36" s="21">
        <v>1</v>
      </c>
      <c r="F36" s="21">
        <v>1</v>
      </c>
      <c r="G36" s="21"/>
      <c r="H36" s="21"/>
      <c r="I36" s="21"/>
      <c r="J36" s="21"/>
      <c r="K36" s="22">
        <f>+C36+E36+G36+I36</f>
        <v>2</v>
      </c>
      <c r="L36" s="23">
        <f>+D36+F36+H36+J36</f>
        <v>2</v>
      </c>
    </row>
    <row r="37" spans="1:12" ht="12.75">
      <c r="A37" s="54"/>
      <c r="B37" s="21" t="s">
        <v>44</v>
      </c>
      <c r="C37" s="21">
        <v>1</v>
      </c>
      <c r="D37" s="21">
        <v>1</v>
      </c>
      <c r="E37" s="21"/>
      <c r="F37" s="21"/>
      <c r="G37" s="21">
        <v>1</v>
      </c>
      <c r="H37" s="21"/>
      <c r="I37" s="21"/>
      <c r="J37" s="21"/>
      <c r="K37" s="22">
        <f>+C37+E37+G37+I37</f>
        <v>2</v>
      </c>
      <c r="L37" s="23">
        <f>+D37+F37+H37+J37</f>
        <v>1</v>
      </c>
    </row>
    <row r="38" spans="1:12" ht="12.75">
      <c r="A38" s="54"/>
      <c r="B38" s="21" t="s">
        <v>53</v>
      </c>
      <c r="C38" s="21"/>
      <c r="D38" s="21"/>
      <c r="E38" s="21">
        <v>2</v>
      </c>
      <c r="F38" s="21">
        <v>2</v>
      </c>
      <c r="G38" s="21"/>
      <c r="H38" s="21"/>
      <c r="I38" s="21"/>
      <c r="J38" s="21"/>
      <c r="K38" s="22">
        <f>+C38+E38+G38+I38</f>
        <v>2</v>
      </c>
      <c r="L38" s="23">
        <f>+D38+F38+H38+J38</f>
        <v>2</v>
      </c>
    </row>
    <row r="39" spans="1:12" ht="12.75">
      <c r="A39" s="54"/>
      <c r="B39" s="21" t="s">
        <v>81</v>
      </c>
      <c r="C39" s="21">
        <v>1</v>
      </c>
      <c r="D39" s="21">
        <v>1</v>
      </c>
      <c r="E39" s="21"/>
      <c r="F39" s="21"/>
      <c r="G39" s="21">
        <v>1</v>
      </c>
      <c r="H39" s="21">
        <v>1</v>
      </c>
      <c r="I39" s="21"/>
      <c r="J39" s="21"/>
      <c r="K39" s="22">
        <f>+C39+E39+G39+I39</f>
        <v>2</v>
      </c>
      <c r="L39" s="23">
        <f>+D39+F39+H39+J39</f>
        <v>2</v>
      </c>
    </row>
    <row r="40" spans="1:12" ht="12.75">
      <c r="A40" s="54"/>
      <c r="B40" s="21" t="s">
        <v>82</v>
      </c>
      <c r="C40" s="21">
        <v>1</v>
      </c>
      <c r="D40" s="21"/>
      <c r="E40" s="21">
        <v>1</v>
      </c>
      <c r="F40" s="21"/>
      <c r="G40" s="21"/>
      <c r="H40" s="21"/>
      <c r="I40" s="21"/>
      <c r="J40" s="21"/>
      <c r="K40" s="22">
        <f>+C40+E40+G40+I40</f>
        <v>2</v>
      </c>
      <c r="L40" s="23">
        <f>+D40+F40+H40+J40</f>
        <v>0</v>
      </c>
    </row>
    <row r="41" spans="1:12" ht="12.75">
      <c r="A41" s="54"/>
      <c r="B41" s="21" t="s">
        <v>1</v>
      </c>
      <c r="C41" s="22"/>
      <c r="D41" s="22"/>
      <c r="E41" s="22"/>
      <c r="F41" s="22"/>
      <c r="G41" s="22">
        <v>1</v>
      </c>
      <c r="H41" s="22"/>
      <c r="I41" s="22"/>
      <c r="J41" s="22"/>
      <c r="K41" s="22">
        <f>+C41+E41+G41+I41</f>
        <v>1</v>
      </c>
      <c r="L41" s="23">
        <f>+D41+F41+H41+J41</f>
        <v>0</v>
      </c>
    </row>
    <row r="42" spans="1:12" ht="12.75">
      <c r="A42" s="54"/>
      <c r="B42" s="21" t="s">
        <v>61</v>
      </c>
      <c r="C42" s="22"/>
      <c r="D42" s="22"/>
      <c r="E42" s="22"/>
      <c r="F42" s="22"/>
      <c r="G42" s="22"/>
      <c r="H42" s="22"/>
      <c r="I42" s="22">
        <v>1</v>
      </c>
      <c r="J42" s="22">
        <v>1</v>
      </c>
      <c r="K42" s="22">
        <f>+C42+E42+G42+I42</f>
        <v>1</v>
      </c>
      <c r="L42" s="23">
        <f>+D42+F42+H42+J42</f>
        <v>1</v>
      </c>
    </row>
    <row r="43" spans="1:12" ht="12.75">
      <c r="A43" s="54"/>
      <c r="B43" s="21" t="s">
        <v>57</v>
      </c>
      <c r="C43" s="21"/>
      <c r="D43" s="21"/>
      <c r="E43" s="21"/>
      <c r="F43" s="21"/>
      <c r="G43" s="21">
        <v>1</v>
      </c>
      <c r="H43" s="21">
        <v>1</v>
      </c>
      <c r="I43" s="21"/>
      <c r="J43" s="21"/>
      <c r="K43" s="22">
        <f>+C43+E43+G43+I43</f>
        <v>1</v>
      </c>
      <c r="L43" s="23">
        <f>+D43+F43+H43+J43</f>
        <v>1</v>
      </c>
    </row>
    <row r="44" spans="1:12" ht="12.75">
      <c r="A44" s="54"/>
      <c r="B44" s="21" t="s">
        <v>62</v>
      </c>
      <c r="C44" s="21"/>
      <c r="D44" s="21"/>
      <c r="E44" s="21"/>
      <c r="F44" s="21"/>
      <c r="G44" s="21"/>
      <c r="H44" s="21"/>
      <c r="I44" s="21">
        <v>1</v>
      </c>
      <c r="J44" s="21"/>
      <c r="K44" s="22">
        <f>+C44+E44+G44+I44</f>
        <v>1</v>
      </c>
      <c r="L44" s="23">
        <f>+D44+F44+H44+J44</f>
        <v>0</v>
      </c>
    </row>
    <row r="45" spans="1:12" ht="12.75">
      <c r="A45" s="54"/>
      <c r="B45" s="21" t="s">
        <v>84</v>
      </c>
      <c r="C45" s="21">
        <v>1</v>
      </c>
      <c r="D45" s="21"/>
      <c r="E45" s="21"/>
      <c r="F45" s="21"/>
      <c r="G45" s="21"/>
      <c r="H45" s="21"/>
      <c r="I45" s="21"/>
      <c r="J45" s="21"/>
      <c r="K45" s="22">
        <f>+C45+E45+G45+I45</f>
        <v>1</v>
      </c>
      <c r="L45" s="23">
        <f>+D45+F45+H45+J45</f>
        <v>0</v>
      </c>
    </row>
    <row r="46" spans="1:12" ht="12.75">
      <c r="A46" s="54"/>
      <c r="B46" s="21" t="s">
        <v>54</v>
      </c>
      <c r="C46" s="21"/>
      <c r="D46" s="21"/>
      <c r="E46" s="21">
        <v>1</v>
      </c>
      <c r="F46" s="21"/>
      <c r="G46" s="21"/>
      <c r="H46" s="21"/>
      <c r="I46" s="21"/>
      <c r="J46" s="21"/>
      <c r="K46" s="22">
        <f>+C46+E46+G46+I46</f>
        <v>1</v>
      </c>
      <c r="L46" s="23">
        <f>+D46+F46+H46+J46</f>
        <v>0</v>
      </c>
    </row>
    <row r="47" spans="1:12" ht="12.75">
      <c r="A47" s="54"/>
      <c r="B47" s="21" t="s">
        <v>64</v>
      </c>
      <c r="C47" s="21"/>
      <c r="D47" s="21"/>
      <c r="E47" s="21"/>
      <c r="F47" s="21"/>
      <c r="G47" s="21"/>
      <c r="H47" s="21"/>
      <c r="I47" s="21">
        <v>1</v>
      </c>
      <c r="J47" s="21"/>
      <c r="K47" s="22">
        <f>+C47+E47+G47+I47</f>
        <v>1</v>
      </c>
      <c r="L47" s="23">
        <f>+D47+F47+H47+J47</f>
        <v>0</v>
      </c>
    </row>
    <row r="48" spans="1:12" ht="12.75">
      <c r="A48" s="54"/>
      <c r="B48" s="21" t="s">
        <v>85</v>
      </c>
      <c r="C48" s="21"/>
      <c r="D48" s="21"/>
      <c r="E48" s="21">
        <v>1</v>
      </c>
      <c r="F48" s="21">
        <v>1</v>
      </c>
      <c r="G48" s="21"/>
      <c r="H48" s="21"/>
      <c r="I48" s="21"/>
      <c r="J48" s="21"/>
      <c r="K48" s="22">
        <f>+C48+E48+G48+I48</f>
        <v>1</v>
      </c>
      <c r="L48" s="23">
        <f>+D48+F48+H48+J48</f>
        <v>1</v>
      </c>
    </row>
    <row r="49" spans="1:12" ht="13.5" thickBot="1">
      <c r="A49" s="28" t="s">
        <v>27</v>
      </c>
      <c r="B49" s="39"/>
      <c r="C49" s="15">
        <f>SUM(C4:C48)</f>
        <v>123</v>
      </c>
      <c r="D49" s="15">
        <f aca="true" t="shared" si="0" ref="D49:L49">SUM(D4:D48)</f>
        <v>109</v>
      </c>
      <c r="E49" s="15">
        <f t="shared" si="0"/>
        <v>172</v>
      </c>
      <c r="F49" s="15">
        <f t="shared" si="0"/>
        <v>132</v>
      </c>
      <c r="G49" s="15">
        <f t="shared" si="0"/>
        <v>108</v>
      </c>
      <c r="H49" s="15">
        <f t="shared" si="0"/>
        <v>67</v>
      </c>
      <c r="I49" s="15">
        <f t="shared" si="0"/>
        <v>111</v>
      </c>
      <c r="J49" s="15">
        <f t="shared" si="0"/>
        <v>27</v>
      </c>
      <c r="K49" s="15">
        <f t="shared" si="0"/>
        <v>514</v>
      </c>
      <c r="L49" s="15">
        <f t="shared" si="0"/>
        <v>335</v>
      </c>
    </row>
  </sheetData>
  <sheetProtection/>
  <mergeCells count="11">
    <mergeCell ref="I2:J2"/>
    <mergeCell ref="K2:K3"/>
    <mergeCell ref="L2:L3"/>
    <mergeCell ref="A4:A29"/>
    <mergeCell ref="A49:B49"/>
    <mergeCell ref="A1:L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2017-02-16T11:49:38Z</dcterms:modified>
  <cp:category/>
  <cp:version/>
  <cp:contentType/>
  <cp:contentStatus/>
</cp:coreProperties>
</file>