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0" yWindow="795" windowWidth="10710" windowHeight="4320" activeTab="0"/>
  </bookViews>
  <sheets>
    <sheet name="Nazionalità Alunni Stranieri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<sst xmlns="http://schemas.openxmlformats.org/spreadsheetml/2006/main" count="110" uniqueCount="104">
  <si>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UCRAINA</t>
  </si>
  <si>
    <t>Primaria</t>
  </si>
  <si>
    <t>Infanzia</t>
  </si>
  <si>
    <t>Secondaria 1°</t>
  </si>
  <si>
    <t>MAURITIUS</t>
  </si>
  <si>
    <t>Secondaria 2°</t>
  </si>
  <si>
    <t>Stranieri</t>
  </si>
  <si>
    <t>Totale Stranieri</t>
  </si>
  <si>
    <t>Nazionalità</t>
  </si>
  <si>
    <t>Nati Italia</t>
  </si>
  <si>
    <t>Totale Nati Italia</t>
  </si>
  <si>
    <t>BRITANNICA</t>
  </si>
  <si>
    <t>CINGALESE</t>
  </si>
  <si>
    <t>EGIZIANA</t>
  </si>
  <si>
    <t>GIAPPONESE</t>
  </si>
  <si>
    <t>KOSOVARA</t>
  </si>
  <si>
    <t>MAROCCHINA</t>
  </si>
  <si>
    <t>PERUVIANA</t>
  </si>
  <si>
    <t>RUMENA</t>
  </si>
  <si>
    <t>ALBANESE</t>
  </si>
  <si>
    <t>BENGALESE</t>
  </si>
  <si>
    <t>CINESE</t>
  </si>
  <si>
    <t>INDIANA</t>
  </si>
  <si>
    <t>SLOVENA</t>
  </si>
  <si>
    <t>TUNISINA</t>
  </si>
  <si>
    <t>FILIPPINA</t>
  </si>
  <si>
    <t>SENEGALESE</t>
  </si>
  <si>
    <t>BENINESE</t>
  </si>
  <si>
    <t>BULGARA</t>
  </si>
  <si>
    <t>MACEDONE</t>
  </si>
  <si>
    <t>MOLDAVA</t>
  </si>
  <si>
    <t>MESSICANA</t>
  </si>
  <si>
    <t>SIERRA LEONE</t>
  </si>
  <si>
    <t>IVORIANA</t>
  </si>
  <si>
    <t>ARGENTINA</t>
  </si>
  <si>
    <t>BRASILIANA</t>
  </si>
  <si>
    <t>CUBANA</t>
  </si>
  <si>
    <t>DOMINICANA</t>
  </si>
  <si>
    <t>ECUADORIANA</t>
  </si>
  <si>
    <t>ERITREA</t>
  </si>
  <si>
    <t>ETIOPE</t>
  </si>
  <si>
    <t>GEORGIANA</t>
  </si>
  <si>
    <t>GRECA</t>
  </si>
  <si>
    <t>NEPALESE</t>
  </si>
  <si>
    <t>NIGERIANA</t>
  </si>
  <si>
    <t>POLACCA</t>
  </si>
  <si>
    <t>SPAGNOLA</t>
  </si>
  <si>
    <t>TEDESCA</t>
  </si>
  <si>
    <t>ALGERINA</t>
  </si>
  <si>
    <t>CAMERUNENSE</t>
  </si>
  <si>
    <t>RUSSA</t>
  </si>
  <si>
    <t>IRLANDESE</t>
  </si>
  <si>
    <t>BOSNIACA</t>
  </si>
  <si>
    <t>OLANDESE</t>
  </si>
  <si>
    <t>SIRIANA</t>
  </si>
  <si>
    <t>SOMALA</t>
  </si>
  <si>
    <t>BELGA</t>
  </si>
  <si>
    <t>CAMBOGIANA</t>
  </si>
  <si>
    <t>NICARAGUENSE</t>
  </si>
  <si>
    <t>SUDAFRICANA</t>
  </si>
  <si>
    <t>TOGOLESE</t>
  </si>
  <si>
    <t>COLOMBIANA</t>
  </si>
  <si>
    <t>FRANCESE</t>
  </si>
  <si>
    <t>HONDUREGNA</t>
  </si>
  <si>
    <t>SVIZZERA</t>
  </si>
  <si>
    <t>STATUNITENSE</t>
  </si>
  <si>
    <t>UNGHERESE</t>
  </si>
  <si>
    <t>GHANESE</t>
  </si>
  <si>
    <t>INGLESE</t>
  </si>
  <si>
    <t>URUGUAIANA</t>
  </si>
  <si>
    <t>VIETNAMITA</t>
  </si>
  <si>
    <t>AFGHANA</t>
  </si>
  <si>
    <t>COSTARICA</t>
  </si>
  <si>
    <t xml:space="preserve">NEOZELANDESE </t>
  </si>
  <si>
    <t>SERBA</t>
  </si>
  <si>
    <t>SLOVACCA</t>
  </si>
  <si>
    <t>THAILANDESE</t>
  </si>
  <si>
    <t>CAPOVERDIANA</t>
  </si>
  <si>
    <t>CECA</t>
  </si>
  <si>
    <t>IRANIANA</t>
  </si>
  <si>
    <t>LIBANESE</t>
  </si>
  <si>
    <t>GUATEMALTECA</t>
  </si>
  <si>
    <t>NORVEGESE</t>
  </si>
  <si>
    <t>PAKISTANA</t>
  </si>
  <si>
    <t>PORTOGHESE</t>
  </si>
  <si>
    <t>BURKINABE</t>
  </si>
  <si>
    <t>CILENA</t>
  </si>
  <si>
    <t xml:space="preserve">TOTALE </t>
  </si>
  <si>
    <t>Nati in Italia</t>
  </si>
  <si>
    <t>Nati all'Estero</t>
  </si>
  <si>
    <t>Alunni stranieri</t>
  </si>
  <si>
    <t>LITUANA</t>
  </si>
  <si>
    <t>DANESE</t>
  </si>
  <si>
    <t>BOLIVIANA</t>
  </si>
  <si>
    <t>Nazionalità alunni stranieri zona socio sanitaria FiorentinaSud Est a.s. 2017-18</t>
  </si>
  <si>
    <t>ARMENA</t>
  </si>
  <si>
    <t>CROATA</t>
  </si>
  <si>
    <t>VENEZUELANA</t>
  </si>
  <si>
    <t>FINLANDESE</t>
  </si>
  <si>
    <t>ISRAELIANA</t>
  </si>
  <si>
    <t>LIBICA</t>
  </si>
  <si>
    <t>MALIANA</t>
  </si>
  <si>
    <t>SUDCOREANA</t>
  </si>
  <si>
    <t>Alunni stranieri nati in Italia a.s. 2017-2018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</si>
</sst>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_-;\-* #,##0_-;_-* \-??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4" fontId="1" fillId="33" borderId="12" xfId="43" applyNumberFormat="1" applyFont="1" applyFill="1" applyBorder="1" applyAlignment="1">
      <alignment vertical="center"/>
    </xf>
    <xf numFmtId="184" fontId="1" fillId="33" borderId="11" xfId="43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>
      <alignment/>
    </xf>
    <xf numFmtId="188" fontId="2" fillId="35" borderId="15" xfId="43" applyNumberFormat="1" applyFont="1" applyFill="1" applyBorder="1" applyAlignment="1">
      <alignment/>
    </xf>
    <xf numFmtId="188" fontId="2" fillId="35" borderId="16" xfId="43" applyNumberFormat="1" applyFont="1" applyFill="1" applyBorder="1" applyAlignment="1">
      <alignment horizontal="right" vertical="center"/>
    </xf>
    <xf numFmtId="184" fontId="1" fillId="33" borderId="11" xfId="43" applyNumberFormat="1" applyFont="1" applyFill="1" applyBorder="1" applyAlignment="1">
      <alignment horizontal="center" vertical="center"/>
    </xf>
    <xf numFmtId="190" fontId="1" fillId="36" borderId="11" xfId="0" applyNumberFormat="1" applyFont="1" applyFill="1" applyBorder="1" applyAlignment="1">
      <alignment horizontal="center" vertical="center" wrapText="1"/>
    </xf>
    <xf numFmtId="184" fontId="1" fillId="33" borderId="12" xfId="43" applyNumberFormat="1" applyFont="1" applyFill="1" applyBorder="1" applyAlignment="1">
      <alignment horizontal="center" vertical="center"/>
    </xf>
    <xf numFmtId="190" fontId="1" fillId="36" borderId="12" xfId="0" applyNumberFormat="1" applyFont="1" applyFill="1" applyBorder="1" applyAlignment="1">
      <alignment horizontal="center" vertical="center" wrapText="1"/>
    </xf>
    <xf numFmtId="190" fontId="1" fillId="36" borderId="17" xfId="0" applyNumberFormat="1" applyFont="1" applyFill="1" applyBorder="1" applyAlignment="1">
      <alignment horizontal="center" vertical="center" wrapText="1"/>
    </xf>
    <xf numFmtId="1" fontId="1" fillId="33" borderId="12" xfId="43" applyNumberFormat="1" applyFont="1" applyFill="1" applyBorder="1" applyAlignment="1">
      <alignment vertical="center"/>
    </xf>
    <xf numFmtId="184" fontId="1" fillId="33" borderId="14" xfId="43" applyNumberFormat="1" applyFont="1" applyFill="1" applyBorder="1" applyAlignment="1">
      <alignment vertical="center"/>
    </xf>
    <xf numFmtId="188" fontId="1" fillId="33" borderId="18" xfId="0" applyNumberFormat="1" applyFont="1" applyFill="1" applyBorder="1" applyAlignment="1">
      <alignment horizontal="center" vertical="center" wrapText="1"/>
    </xf>
    <xf numFmtId="188" fontId="2" fillId="37" borderId="19" xfId="43" applyNumberFormat="1" applyFont="1" applyFill="1" applyBorder="1" applyAlignment="1">
      <alignment horizontal="center" vertical="center" wrapText="1"/>
    </xf>
    <xf numFmtId="188" fontId="2" fillId="37" borderId="20" xfId="43" applyNumberFormat="1" applyFont="1" applyFill="1" applyBorder="1" applyAlignment="1">
      <alignment horizontal="center" vertical="center" wrapText="1"/>
    </xf>
    <xf numFmtId="188" fontId="2" fillId="37" borderId="21" xfId="43" applyNumberFormat="1" applyFont="1" applyFill="1" applyBorder="1" applyAlignment="1">
      <alignment horizontal="center" vertical="center" wrapText="1"/>
    </xf>
    <xf numFmtId="188" fontId="2" fillId="32" borderId="22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188" fontId="2" fillId="32" borderId="27" xfId="0" applyNumberFormat="1" applyFont="1" applyFill="1" applyBorder="1" applyAlignment="1">
      <alignment horizontal="center" vertical="center" wrapText="1"/>
    </xf>
    <xf numFmtId="188" fontId="2" fillId="32" borderId="27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99"/>
          <c:w val="0.632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'Nazionalità Alunni Stranieri'!$B$96:$C$96</c:f>
              <c:strCache/>
            </c:strRef>
          </c:cat>
          <c:val>
            <c:numRef>
              <c:f>'Nazionalità Alunni Stranieri'!$B$97:$C$97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085"/>
          <c:w val="0.2102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Prime 10 nazionalità alunni stranieri zona socio sanitaria Fiorentina Sud Est a.s. 2016-17
</a:t>
            </a:r>
          </a:p>
        </c:rich>
      </c:tx>
      <c:layout>
        <c:manualLayout>
          <c:xMode val="factor"/>
          <c:yMode val="factor"/>
          <c:x val="-0.02025"/>
          <c:y val="-0.0087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2035"/>
          <c:w val="0.728"/>
          <c:h val="0.76525"/>
        </c:manualLayout>
      </c:layout>
      <c:bar3DChart>
        <c:barDir val="col"/>
        <c:grouping val="clustered"/>
        <c:varyColors val="0"/>
        <c:ser>
          <c:idx val="8"/>
          <c:order val="0"/>
          <c:tx>
            <c:strRef>
              <c:f>'Nazionalità Alunni Stranieri'!$J$2:$J$2</c:f>
              <c:strCache>
                <c:ptCount val="1"/>
                <c:pt idx="0">
                  <c:v>Totale Stranieri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Stranieri'!$A$4:$A$15</c:f>
              <c:strCache/>
            </c:strRef>
          </c:cat>
          <c:val>
            <c:numRef>
              <c:f>'Nazionalità Alunni Stranieri'!$J$4:$J$15</c:f>
              <c:numCache/>
            </c:numRef>
          </c:val>
          <c:shape val="box"/>
        </c:ser>
        <c:shape val="box"/>
        <c:axId val="22772083"/>
        <c:axId val="3622156"/>
      </c:bar3DChart>
      <c:catAx>
        <c:axId val="22772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2156"/>
        <c:crosses val="autoZero"/>
        <c:auto val="1"/>
        <c:lblOffset val="100"/>
        <c:tickLblSkip val="1"/>
        <c:noMultiLvlLbl val="0"/>
      </c:catAx>
      <c:valAx>
        <c:axId val="362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720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54925"/>
          <c:w val="0.213"/>
          <c:h val="0.06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98</xdr:row>
      <xdr:rowOff>19050</xdr:rowOff>
    </xdr:from>
    <xdr:to>
      <xdr:col>6</xdr:col>
      <xdr:colOff>361950</xdr:colOff>
      <xdr:row>115</xdr:row>
      <xdr:rowOff>9525</xdr:rowOff>
    </xdr:to>
    <xdr:graphicFrame macro="[0]!Grafico3_Click">
      <xdr:nvGraphicFramePr>
        <xdr:cNvPr id="1" name="Grafico 3"/>
        <xdr:cNvGraphicFramePr/>
      </xdr:nvGraphicFramePr>
      <xdr:xfrm>
        <a:off x="171450" y="15944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94</xdr:row>
      <xdr:rowOff>104775</xdr:rowOff>
    </xdr:from>
    <xdr:to>
      <xdr:col>12</xdr:col>
      <xdr:colOff>1019175</xdr:colOff>
      <xdr:row>115</xdr:row>
      <xdr:rowOff>57150</xdr:rowOff>
    </xdr:to>
    <xdr:graphicFrame>
      <xdr:nvGraphicFramePr>
        <xdr:cNvPr id="2" name="Grafico 8"/>
        <xdr:cNvGraphicFramePr/>
      </xdr:nvGraphicFramePr>
      <xdr:xfrm>
        <a:off x="5210175" y="15354300"/>
        <a:ext cx="47815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9">
      <selection activeCell="L6" sqref="L6"/>
    </sheetView>
  </sheetViews>
  <sheetFormatPr defaultColWidth="16.8515625" defaultRowHeight="12.75"/>
  <cols>
    <col min="1" max="1" width="17.57421875" style="0" customWidth="1"/>
    <col min="2" max="2" width="10.8515625" style="0" bestFit="1" customWidth="1"/>
    <col min="3" max="3" width="12.7109375" style="0" bestFit="1" customWidth="1"/>
    <col min="4" max="4" width="8.140625" style="0" bestFit="1" customWidth="1"/>
    <col min="5" max="5" width="8.28125" style="0" bestFit="1" customWidth="1"/>
    <col min="6" max="6" width="8.140625" style="0" bestFit="1" customWidth="1"/>
    <col min="7" max="7" width="8.28125" style="0" bestFit="1" customWidth="1"/>
    <col min="8" max="8" width="8.140625" style="0" bestFit="1" customWidth="1"/>
    <col min="9" max="9" width="8.28125" style="0" bestFit="1" customWidth="1"/>
    <col min="10" max="10" width="13.57421875" style="0" bestFit="1" customWidth="1"/>
    <col min="11" max="11" width="13.7109375" style="0" bestFit="1" customWidth="1"/>
  </cols>
  <sheetData>
    <row r="1" spans="1:11" ht="13.5" thickBot="1">
      <c r="A1" s="27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30" t="s">
        <v>8</v>
      </c>
      <c r="B2" s="30" t="s">
        <v>2</v>
      </c>
      <c r="C2" s="31"/>
      <c r="D2" s="30" t="s">
        <v>1</v>
      </c>
      <c r="E2" s="31"/>
      <c r="F2" s="30" t="s">
        <v>3</v>
      </c>
      <c r="G2" s="31"/>
      <c r="H2" s="30" t="s">
        <v>5</v>
      </c>
      <c r="I2" s="31"/>
      <c r="J2" s="23" t="s">
        <v>7</v>
      </c>
      <c r="K2" s="25" t="s">
        <v>10</v>
      </c>
    </row>
    <row r="3" spans="1:11" ht="13.5" thickBot="1">
      <c r="A3" s="32"/>
      <c r="B3" s="1" t="s">
        <v>6</v>
      </c>
      <c r="C3" s="1" t="s">
        <v>9</v>
      </c>
      <c r="D3" s="1" t="s">
        <v>6</v>
      </c>
      <c r="E3" s="1" t="s">
        <v>9</v>
      </c>
      <c r="F3" s="1" t="s">
        <v>6</v>
      </c>
      <c r="G3" s="1" t="s">
        <v>9</v>
      </c>
      <c r="H3" s="1" t="s">
        <v>6</v>
      </c>
      <c r="I3" s="1" t="s">
        <v>9</v>
      </c>
      <c r="J3" s="24"/>
      <c r="K3" s="26"/>
    </row>
    <row r="4" spans="1:11" ht="12.75">
      <c r="A4" s="2" t="s">
        <v>19</v>
      </c>
      <c r="B4" s="5">
        <v>190</v>
      </c>
      <c r="C4" s="5">
        <v>174</v>
      </c>
      <c r="D4" s="5">
        <v>344</v>
      </c>
      <c r="E4" s="5">
        <v>297</v>
      </c>
      <c r="F4" s="5">
        <v>202</v>
      </c>
      <c r="G4" s="5">
        <v>143</v>
      </c>
      <c r="H4" s="5">
        <v>94</v>
      </c>
      <c r="I4" s="5">
        <v>50</v>
      </c>
      <c r="J4" s="2">
        <f aca="true" t="shared" si="0" ref="J4:J35">B4+D4+F4+H4</f>
        <v>830</v>
      </c>
      <c r="K4" s="2">
        <f aca="true" t="shared" si="1" ref="K4:K35">C4+E4++G4+I4</f>
        <v>664</v>
      </c>
    </row>
    <row r="5" spans="1:11" ht="12.75">
      <c r="A5" s="2" t="s">
        <v>18</v>
      </c>
      <c r="B5" s="5">
        <v>82</v>
      </c>
      <c r="C5" s="5">
        <v>75</v>
      </c>
      <c r="D5" s="5">
        <v>124</v>
      </c>
      <c r="E5" s="5">
        <v>91</v>
      </c>
      <c r="F5" s="5">
        <v>78</v>
      </c>
      <c r="G5" s="5">
        <v>36</v>
      </c>
      <c r="H5" s="5">
        <v>50</v>
      </c>
      <c r="I5" s="5">
        <v>6</v>
      </c>
      <c r="J5" s="2">
        <f t="shared" si="0"/>
        <v>334</v>
      </c>
      <c r="K5" s="2">
        <f t="shared" si="1"/>
        <v>208</v>
      </c>
    </row>
    <row r="6" spans="1:11" ht="12.75">
      <c r="A6" s="2" t="s">
        <v>16</v>
      </c>
      <c r="B6" s="5">
        <v>63</v>
      </c>
      <c r="C6" s="5">
        <v>55</v>
      </c>
      <c r="D6" s="5">
        <v>119</v>
      </c>
      <c r="E6" s="5">
        <v>109</v>
      </c>
      <c r="F6" s="5">
        <v>47</v>
      </c>
      <c r="G6" s="5">
        <v>32</v>
      </c>
      <c r="H6" s="5">
        <v>24</v>
      </c>
      <c r="I6" s="5">
        <v>13</v>
      </c>
      <c r="J6" s="2">
        <f t="shared" si="0"/>
        <v>253</v>
      </c>
      <c r="K6" s="2">
        <f t="shared" si="1"/>
        <v>209</v>
      </c>
    </row>
    <row r="7" spans="1:11" ht="12.75">
      <c r="A7" s="2" t="s">
        <v>15</v>
      </c>
      <c r="B7" s="2">
        <v>29</v>
      </c>
      <c r="C7" s="2">
        <v>21</v>
      </c>
      <c r="D7" s="2">
        <v>69</v>
      </c>
      <c r="E7" s="2">
        <v>43</v>
      </c>
      <c r="F7" s="2">
        <v>35</v>
      </c>
      <c r="G7" s="2">
        <v>9</v>
      </c>
      <c r="H7" s="2">
        <v>11</v>
      </c>
      <c r="I7" s="2">
        <v>3</v>
      </c>
      <c r="J7" s="2">
        <f t="shared" si="0"/>
        <v>144</v>
      </c>
      <c r="K7" s="2">
        <f t="shared" si="1"/>
        <v>76</v>
      </c>
    </row>
    <row r="8" spans="1:11" ht="12.75">
      <c r="A8" s="2" t="s">
        <v>17</v>
      </c>
      <c r="B8" s="2">
        <v>20</v>
      </c>
      <c r="C8" s="2">
        <v>20</v>
      </c>
      <c r="D8" s="2">
        <v>19</v>
      </c>
      <c r="E8" s="2">
        <v>15</v>
      </c>
      <c r="F8" s="2">
        <v>14</v>
      </c>
      <c r="G8" s="2">
        <v>6</v>
      </c>
      <c r="H8" s="2">
        <v>23</v>
      </c>
      <c r="I8" s="2">
        <v>5</v>
      </c>
      <c r="J8" s="2">
        <f t="shared" si="0"/>
        <v>76</v>
      </c>
      <c r="K8" s="2">
        <f t="shared" si="1"/>
        <v>46</v>
      </c>
    </row>
    <row r="9" spans="1:11" ht="12.75">
      <c r="A9" s="2" t="s">
        <v>25</v>
      </c>
      <c r="B9" s="5">
        <v>7</v>
      </c>
      <c r="C9" s="5">
        <v>7</v>
      </c>
      <c r="D9" s="5">
        <v>26</v>
      </c>
      <c r="E9" s="5">
        <v>22</v>
      </c>
      <c r="F9" s="5">
        <v>13</v>
      </c>
      <c r="G9" s="5">
        <v>9</v>
      </c>
      <c r="H9" s="5">
        <v>18</v>
      </c>
      <c r="I9" s="5">
        <v>7</v>
      </c>
      <c r="J9" s="2">
        <f t="shared" si="0"/>
        <v>64</v>
      </c>
      <c r="K9" s="2">
        <f t="shared" si="1"/>
        <v>45</v>
      </c>
    </row>
    <row r="10" spans="1:11" ht="12.75">
      <c r="A10" s="2" t="s">
        <v>21</v>
      </c>
      <c r="B10" s="5">
        <v>10</v>
      </c>
      <c r="C10" s="5">
        <v>10</v>
      </c>
      <c r="D10" s="5">
        <v>24</v>
      </c>
      <c r="E10" s="5">
        <v>21</v>
      </c>
      <c r="F10" s="5">
        <v>15</v>
      </c>
      <c r="G10" s="5">
        <v>8</v>
      </c>
      <c r="H10" s="5">
        <v>11</v>
      </c>
      <c r="I10" s="5">
        <v>6</v>
      </c>
      <c r="J10" s="2">
        <f t="shared" si="0"/>
        <v>60</v>
      </c>
      <c r="K10" s="2">
        <f t="shared" si="1"/>
        <v>45</v>
      </c>
    </row>
    <row r="11" spans="1:11" ht="12.75">
      <c r="A11" s="2" t="s">
        <v>12</v>
      </c>
      <c r="B11" s="2">
        <v>17</v>
      </c>
      <c r="C11" s="2">
        <v>11</v>
      </c>
      <c r="D11" s="2">
        <v>23</v>
      </c>
      <c r="E11" s="2">
        <v>13</v>
      </c>
      <c r="F11" s="2">
        <v>6</v>
      </c>
      <c r="G11" s="2">
        <v>2</v>
      </c>
      <c r="H11" s="2">
        <v>1</v>
      </c>
      <c r="I11" s="2">
        <v>0</v>
      </c>
      <c r="J11" s="2">
        <f t="shared" si="0"/>
        <v>47</v>
      </c>
      <c r="K11" s="2">
        <f t="shared" si="1"/>
        <v>26</v>
      </c>
    </row>
    <row r="12" spans="1:11" ht="12.75">
      <c r="A12" s="2" t="s">
        <v>24</v>
      </c>
      <c r="B12" s="5">
        <v>9</v>
      </c>
      <c r="C12" s="5">
        <v>7</v>
      </c>
      <c r="D12" s="5">
        <v>22</v>
      </c>
      <c r="E12" s="5">
        <v>20</v>
      </c>
      <c r="F12" s="5">
        <v>11</v>
      </c>
      <c r="G12" s="5">
        <v>10</v>
      </c>
      <c r="H12" s="5">
        <v>5</v>
      </c>
      <c r="I12" s="5">
        <v>5</v>
      </c>
      <c r="J12" s="2">
        <f t="shared" si="0"/>
        <v>47</v>
      </c>
      <c r="K12" s="2">
        <f t="shared" si="1"/>
        <v>42</v>
      </c>
    </row>
    <row r="13" spans="1:11" ht="12.75">
      <c r="A13" s="2" t="s">
        <v>22</v>
      </c>
      <c r="B13" s="5">
        <v>12</v>
      </c>
      <c r="C13" s="5">
        <v>8</v>
      </c>
      <c r="D13" s="5">
        <v>19</v>
      </c>
      <c r="E13" s="5">
        <v>17</v>
      </c>
      <c r="F13" s="5">
        <v>11</v>
      </c>
      <c r="G13" s="5">
        <v>5</v>
      </c>
      <c r="H13" s="5">
        <v>1</v>
      </c>
      <c r="I13" s="5">
        <v>0</v>
      </c>
      <c r="J13" s="2">
        <f t="shared" si="0"/>
        <v>43</v>
      </c>
      <c r="K13" s="2">
        <f t="shared" si="1"/>
        <v>30</v>
      </c>
    </row>
    <row r="14" spans="1:11" ht="12.75">
      <c r="A14" s="2" t="s">
        <v>13</v>
      </c>
      <c r="B14" s="2">
        <v>10</v>
      </c>
      <c r="C14" s="2">
        <v>10</v>
      </c>
      <c r="D14" s="2">
        <v>10</v>
      </c>
      <c r="E14" s="2">
        <v>7</v>
      </c>
      <c r="F14" s="2">
        <v>10</v>
      </c>
      <c r="G14" s="2">
        <v>6</v>
      </c>
      <c r="H14" s="2">
        <v>5</v>
      </c>
      <c r="I14" s="2">
        <v>5</v>
      </c>
      <c r="J14" s="2">
        <f t="shared" si="0"/>
        <v>35</v>
      </c>
      <c r="K14" s="2">
        <f t="shared" si="1"/>
        <v>28</v>
      </c>
    </row>
    <row r="15" spans="1:11" ht="12.75">
      <c r="A15" s="2" t="s">
        <v>35</v>
      </c>
      <c r="B15" s="2">
        <v>5</v>
      </c>
      <c r="C15" s="2">
        <v>3</v>
      </c>
      <c r="D15" s="2">
        <v>10</v>
      </c>
      <c r="E15" s="2">
        <v>5</v>
      </c>
      <c r="F15" s="2">
        <v>4</v>
      </c>
      <c r="G15" s="2">
        <v>0</v>
      </c>
      <c r="H15" s="2">
        <v>6</v>
      </c>
      <c r="I15" s="2">
        <v>0</v>
      </c>
      <c r="J15" s="2">
        <f t="shared" si="0"/>
        <v>25</v>
      </c>
      <c r="K15" s="2">
        <f t="shared" si="1"/>
        <v>8</v>
      </c>
    </row>
    <row r="16" spans="1:11" ht="12.75">
      <c r="A16" s="2" t="s">
        <v>45</v>
      </c>
      <c r="B16" s="5">
        <v>7</v>
      </c>
      <c r="C16" s="5">
        <v>5</v>
      </c>
      <c r="D16" s="5">
        <v>6</v>
      </c>
      <c r="E16" s="5">
        <v>4</v>
      </c>
      <c r="F16" s="5">
        <v>5</v>
      </c>
      <c r="G16" s="5">
        <v>3</v>
      </c>
      <c r="H16" s="5">
        <v>7</v>
      </c>
      <c r="I16" s="5">
        <v>0</v>
      </c>
      <c r="J16" s="2">
        <f t="shared" si="0"/>
        <v>25</v>
      </c>
      <c r="K16" s="2">
        <f t="shared" si="1"/>
        <v>12</v>
      </c>
    </row>
    <row r="17" spans="1:11" ht="12.75">
      <c r="A17" s="2" t="s">
        <v>44</v>
      </c>
      <c r="B17" s="5">
        <v>5</v>
      </c>
      <c r="C17" s="5">
        <v>5</v>
      </c>
      <c r="D17" s="5">
        <v>9</v>
      </c>
      <c r="E17" s="5">
        <v>9</v>
      </c>
      <c r="F17" s="5">
        <v>6</v>
      </c>
      <c r="G17" s="5">
        <v>5</v>
      </c>
      <c r="H17" s="5">
        <v>2</v>
      </c>
      <c r="I17" s="5">
        <v>2</v>
      </c>
      <c r="J17" s="2">
        <f t="shared" si="0"/>
        <v>22</v>
      </c>
      <c r="K17" s="2">
        <f t="shared" si="1"/>
        <v>21</v>
      </c>
    </row>
    <row r="18" spans="1:11" ht="12.75">
      <c r="A18" s="3" t="s">
        <v>0</v>
      </c>
      <c r="B18" s="5">
        <v>6</v>
      </c>
      <c r="C18" s="5">
        <v>5</v>
      </c>
      <c r="D18" s="5">
        <v>9</v>
      </c>
      <c r="E18" s="5">
        <v>1</v>
      </c>
      <c r="F18" s="5">
        <v>1</v>
      </c>
      <c r="G18" s="5">
        <v>1</v>
      </c>
      <c r="H18" s="5">
        <v>2</v>
      </c>
      <c r="I18" s="5">
        <v>0</v>
      </c>
      <c r="J18" s="2">
        <f t="shared" si="0"/>
        <v>18</v>
      </c>
      <c r="K18" s="2">
        <f t="shared" si="1"/>
        <v>7</v>
      </c>
    </row>
    <row r="19" spans="1:11" ht="12.75">
      <c r="A19" s="3" t="s">
        <v>30</v>
      </c>
      <c r="B19" s="2">
        <v>1</v>
      </c>
      <c r="C19" s="2">
        <v>1</v>
      </c>
      <c r="D19" s="2">
        <v>5</v>
      </c>
      <c r="E19" s="2">
        <v>3</v>
      </c>
      <c r="F19" s="2">
        <v>6</v>
      </c>
      <c r="G19" s="2">
        <v>2</v>
      </c>
      <c r="H19" s="2">
        <v>4</v>
      </c>
      <c r="I19" s="2">
        <v>1</v>
      </c>
      <c r="J19" s="2">
        <f t="shared" si="0"/>
        <v>16</v>
      </c>
      <c r="K19" s="2">
        <f t="shared" si="1"/>
        <v>7</v>
      </c>
    </row>
    <row r="20" spans="1:11" ht="12.75">
      <c r="A20" s="12" t="s">
        <v>26</v>
      </c>
      <c r="B20" s="5">
        <v>2</v>
      </c>
      <c r="C20" s="5">
        <v>2</v>
      </c>
      <c r="D20" s="5">
        <v>6</v>
      </c>
      <c r="E20" s="5">
        <v>2</v>
      </c>
      <c r="F20" s="5">
        <v>2</v>
      </c>
      <c r="G20" s="5">
        <v>1</v>
      </c>
      <c r="H20" s="5">
        <v>2</v>
      </c>
      <c r="I20" s="5">
        <v>0</v>
      </c>
      <c r="J20" s="2">
        <f t="shared" si="0"/>
        <v>12</v>
      </c>
      <c r="K20" s="2">
        <f t="shared" si="1"/>
        <v>5</v>
      </c>
    </row>
    <row r="21" spans="1:11" ht="12.75">
      <c r="A21" s="2" t="s">
        <v>48</v>
      </c>
      <c r="B21" s="2">
        <v>5</v>
      </c>
      <c r="C21" s="2">
        <v>3</v>
      </c>
      <c r="D21" s="2">
        <v>4</v>
      </c>
      <c r="E21" s="2">
        <v>3</v>
      </c>
      <c r="F21" s="2">
        <v>2</v>
      </c>
      <c r="G21" s="2">
        <v>2</v>
      </c>
      <c r="H21" s="2">
        <v>0</v>
      </c>
      <c r="I21" s="2">
        <v>0</v>
      </c>
      <c r="J21" s="2">
        <f t="shared" si="0"/>
        <v>11</v>
      </c>
      <c r="K21" s="2">
        <f t="shared" si="1"/>
        <v>8</v>
      </c>
    </row>
    <row r="22" spans="1:11" ht="12.75">
      <c r="A22" s="2" t="s">
        <v>38</v>
      </c>
      <c r="B22" s="5">
        <v>1</v>
      </c>
      <c r="C22" s="5">
        <v>1</v>
      </c>
      <c r="D22" s="5">
        <v>3</v>
      </c>
      <c r="E22" s="5">
        <v>3</v>
      </c>
      <c r="F22" s="5">
        <v>5</v>
      </c>
      <c r="G22" s="5">
        <v>4</v>
      </c>
      <c r="H22" s="5">
        <v>2</v>
      </c>
      <c r="I22" s="5">
        <v>2</v>
      </c>
      <c r="J22" s="2">
        <f t="shared" si="0"/>
        <v>11</v>
      </c>
      <c r="K22" s="2">
        <f t="shared" si="1"/>
        <v>10</v>
      </c>
    </row>
    <row r="23" spans="1:11" ht="12.75">
      <c r="A23" s="3" t="s">
        <v>50</v>
      </c>
      <c r="B23" s="2">
        <v>1</v>
      </c>
      <c r="C23" s="2">
        <v>1</v>
      </c>
      <c r="D23" s="2">
        <v>5</v>
      </c>
      <c r="E23" s="2">
        <v>1</v>
      </c>
      <c r="F23" s="2">
        <v>4</v>
      </c>
      <c r="G23" s="2">
        <v>0</v>
      </c>
      <c r="H23" s="2">
        <v>1</v>
      </c>
      <c r="I23" s="2">
        <v>0</v>
      </c>
      <c r="J23" s="2">
        <f t="shared" si="0"/>
        <v>11</v>
      </c>
      <c r="K23" s="2">
        <f t="shared" si="1"/>
        <v>2</v>
      </c>
    </row>
    <row r="24" spans="1:11" ht="12.75">
      <c r="A24" s="2" t="s">
        <v>28</v>
      </c>
      <c r="B24" s="2">
        <v>3</v>
      </c>
      <c r="C24" s="2">
        <v>3</v>
      </c>
      <c r="D24" s="2">
        <v>5</v>
      </c>
      <c r="E24" s="2">
        <v>2</v>
      </c>
      <c r="F24" s="2">
        <v>1</v>
      </c>
      <c r="G24" s="2">
        <v>1</v>
      </c>
      <c r="H24" s="2">
        <v>1</v>
      </c>
      <c r="I24" s="2">
        <v>0</v>
      </c>
      <c r="J24" s="2">
        <f t="shared" si="0"/>
        <v>10</v>
      </c>
      <c r="K24" s="2">
        <f t="shared" si="1"/>
        <v>6</v>
      </c>
    </row>
    <row r="25" spans="1:11" ht="12.75">
      <c r="A25" s="14" t="s">
        <v>49</v>
      </c>
      <c r="B25" s="5">
        <v>1</v>
      </c>
      <c r="C25" s="5">
        <v>1</v>
      </c>
      <c r="D25" s="5">
        <v>5</v>
      </c>
      <c r="E25" s="5">
        <v>5</v>
      </c>
      <c r="F25" s="5">
        <v>2</v>
      </c>
      <c r="G25" s="5">
        <v>1</v>
      </c>
      <c r="H25" s="5">
        <v>2</v>
      </c>
      <c r="I25" s="5">
        <v>0</v>
      </c>
      <c r="J25" s="2">
        <f t="shared" si="0"/>
        <v>10</v>
      </c>
      <c r="K25" s="2">
        <f t="shared" si="1"/>
        <v>7</v>
      </c>
    </row>
    <row r="26" spans="1:11" ht="12.75">
      <c r="A26" s="2" t="s">
        <v>47</v>
      </c>
      <c r="B26" s="2">
        <v>1</v>
      </c>
      <c r="C26" s="2">
        <v>0</v>
      </c>
      <c r="D26" s="2">
        <v>6</v>
      </c>
      <c r="E26" s="2">
        <v>1</v>
      </c>
      <c r="F26" s="2">
        <v>2</v>
      </c>
      <c r="G26" s="2">
        <v>2</v>
      </c>
      <c r="H26" s="2">
        <v>1</v>
      </c>
      <c r="I26" s="2">
        <v>0</v>
      </c>
      <c r="J26" s="2">
        <f t="shared" si="0"/>
        <v>10</v>
      </c>
      <c r="K26" s="2">
        <f t="shared" si="1"/>
        <v>3</v>
      </c>
    </row>
    <row r="27" spans="1:11" ht="12.75">
      <c r="A27" s="3" t="s">
        <v>36</v>
      </c>
      <c r="B27" s="5">
        <v>1</v>
      </c>
      <c r="C27" s="5">
        <v>0</v>
      </c>
      <c r="D27" s="5">
        <v>0</v>
      </c>
      <c r="E27" s="5">
        <v>0</v>
      </c>
      <c r="F27" s="5">
        <v>7</v>
      </c>
      <c r="G27" s="5">
        <v>0</v>
      </c>
      <c r="H27" s="5">
        <v>1</v>
      </c>
      <c r="I27" s="5">
        <v>0</v>
      </c>
      <c r="J27" s="2">
        <f t="shared" si="0"/>
        <v>9</v>
      </c>
      <c r="K27" s="2">
        <f t="shared" si="1"/>
        <v>0</v>
      </c>
    </row>
    <row r="28" spans="1:11" ht="12.75">
      <c r="A28" s="3" t="s">
        <v>53</v>
      </c>
      <c r="B28" s="2">
        <v>1</v>
      </c>
      <c r="C28" s="2">
        <v>0</v>
      </c>
      <c r="D28" s="2">
        <v>7</v>
      </c>
      <c r="E28" s="2">
        <v>2</v>
      </c>
      <c r="F28" s="2">
        <v>1</v>
      </c>
      <c r="G28" s="2">
        <v>1</v>
      </c>
      <c r="H28" s="2">
        <v>0</v>
      </c>
      <c r="I28" s="2">
        <v>0</v>
      </c>
      <c r="J28" s="2">
        <f t="shared" si="0"/>
        <v>9</v>
      </c>
      <c r="K28" s="2">
        <f t="shared" si="1"/>
        <v>3</v>
      </c>
    </row>
    <row r="29" spans="1:11" ht="12.75">
      <c r="A29" s="15" t="s">
        <v>20</v>
      </c>
      <c r="B29" s="13">
        <v>3</v>
      </c>
      <c r="C29" s="13">
        <v>3</v>
      </c>
      <c r="D29" s="13">
        <v>2</v>
      </c>
      <c r="E29" s="13">
        <v>1</v>
      </c>
      <c r="F29" s="13">
        <v>1</v>
      </c>
      <c r="G29" s="13">
        <v>1</v>
      </c>
      <c r="H29" s="13">
        <v>1</v>
      </c>
      <c r="I29" s="13">
        <v>0</v>
      </c>
      <c r="J29" s="2">
        <f t="shared" si="0"/>
        <v>7</v>
      </c>
      <c r="K29" s="2">
        <f t="shared" si="1"/>
        <v>5</v>
      </c>
    </row>
    <row r="30" spans="1:11" ht="12.75">
      <c r="A30" s="2" t="s">
        <v>37</v>
      </c>
      <c r="B30" s="2">
        <v>2</v>
      </c>
      <c r="C30" s="2">
        <v>2</v>
      </c>
      <c r="D30" s="2">
        <v>0</v>
      </c>
      <c r="E30" s="2">
        <v>0</v>
      </c>
      <c r="F30" s="2">
        <v>2</v>
      </c>
      <c r="G30" s="2">
        <v>0</v>
      </c>
      <c r="H30" s="2">
        <v>3</v>
      </c>
      <c r="I30" s="2">
        <v>0</v>
      </c>
      <c r="J30" s="2">
        <f t="shared" si="0"/>
        <v>7</v>
      </c>
      <c r="K30" s="2">
        <f t="shared" si="1"/>
        <v>2</v>
      </c>
    </row>
    <row r="31" spans="1:11" ht="12.75">
      <c r="A31" s="2" t="s">
        <v>74</v>
      </c>
      <c r="B31" s="2">
        <v>2</v>
      </c>
      <c r="C31" s="2">
        <v>2</v>
      </c>
      <c r="D31" s="2">
        <v>4</v>
      </c>
      <c r="E31" s="2">
        <v>4</v>
      </c>
      <c r="F31" s="2">
        <v>0</v>
      </c>
      <c r="G31" s="2">
        <v>0</v>
      </c>
      <c r="H31" s="2">
        <v>1</v>
      </c>
      <c r="I31" s="2">
        <v>0</v>
      </c>
      <c r="J31" s="2">
        <f t="shared" si="0"/>
        <v>7</v>
      </c>
      <c r="K31" s="2">
        <f t="shared" si="1"/>
        <v>6</v>
      </c>
    </row>
    <row r="32" spans="1:11" ht="12.75">
      <c r="A32" s="2" t="s">
        <v>54</v>
      </c>
      <c r="B32" s="2">
        <v>0</v>
      </c>
      <c r="C32" s="2">
        <v>0</v>
      </c>
      <c r="D32" s="2">
        <v>4</v>
      </c>
      <c r="E32" s="2">
        <v>3</v>
      </c>
      <c r="F32" s="2">
        <v>1</v>
      </c>
      <c r="G32" s="2">
        <v>0</v>
      </c>
      <c r="H32" s="2">
        <v>2</v>
      </c>
      <c r="I32" s="2">
        <v>0</v>
      </c>
      <c r="J32" s="2">
        <f t="shared" si="0"/>
        <v>7</v>
      </c>
      <c r="K32" s="2">
        <f t="shared" si="1"/>
        <v>3</v>
      </c>
    </row>
    <row r="33" spans="1:11" ht="12.75">
      <c r="A33" s="2" t="s">
        <v>70</v>
      </c>
      <c r="B33" s="5">
        <v>1</v>
      </c>
      <c r="C33" s="5">
        <v>1</v>
      </c>
      <c r="D33" s="5">
        <v>6</v>
      </c>
      <c r="E33" s="5">
        <v>1</v>
      </c>
      <c r="F33" s="5">
        <v>0</v>
      </c>
      <c r="G33" s="5">
        <v>0</v>
      </c>
      <c r="H33" s="5">
        <v>0</v>
      </c>
      <c r="I33" s="5">
        <v>0</v>
      </c>
      <c r="J33" s="2">
        <f t="shared" si="0"/>
        <v>7</v>
      </c>
      <c r="K33" s="2">
        <f t="shared" si="1"/>
        <v>2</v>
      </c>
    </row>
    <row r="34" spans="1:11" ht="12.75">
      <c r="A34" s="3" t="s">
        <v>62</v>
      </c>
      <c r="B34" s="17">
        <v>2</v>
      </c>
      <c r="C34" s="17">
        <v>1</v>
      </c>
      <c r="D34" s="17">
        <v>3</v>
      </c>
      <c r="E34" s="17">
        <v>3</v>
      </c>
      <c r="F34" s="17">
        <v>0</v>
      </c>
      <c r="G34" s="17">
        <v>0</v>
      </c>
      <c r="H34" s="17">
        <v>1</v>
      </c>
      <c r="I34" s="17">
        <v>0</v>
      </c>
      <c r="J34" s="2">
        <f t="shared" si="0"/>
        <v>6</v>
      </c>
      <c r="K34" s="2">
        <f t="shared" si="1"/>
        <v>4</v>
      </c>
    </row>
    <row r="35" spans="1:11" ht="12.75">
      <c r="A35" s="2" t="s">
        <v>33</v>
      </c>
      <c r="B35" s="5">
        <v>0</v>
      </c>
      <c r="C35" s="5">
        <v>0</v>
      </c>
      <c r="D35" s="5">
        <v>2</v>
      </c>
      <c r="E35" s="5">
        <v>1</v>
      </c>
      <c r="F35" s="5">
        <v>3</v>
      </c>
      <c r="G35" s="5">
        <v>3</v>
      </c>
      <c r="H35" s="5">
        <v>1</v>
      </c>
      <c r="I35" s="5">
        <v>0</v>
      </c>
      <c r="J35" s="2">
        <f t="shared" si="0"/>
        <v>6</v>
      </c>
      <c r="K35" s="2">
        <f t="shared" si="1"/>
        <v>4</v>
      </c>
    </row>
    <row r="36" spans="1:11" ht="12.75">
      <c r="A36" s="2" t="s">
        <v>29</v>
      </c>
      <c r="B36" s="2">
        <v>1</v>
      </c>
      <c r="C36" s="2">
        <v>0</v>
      </c>
      <c r="D36" s="2">
        <v>2</v>
      </c>
      <c r="E36" s="2">
        <v>0</v>
      </c>
      <c r="F36" s="2">
        <v>3</v>
      </c>
      <c r="G36" s="2">
        <v>1</v>
      </c>
      <c r="H36" s="2">
        <v>0</v>
      </c>
      <c r="I36" s="2">
        <v>0</v>
      </c>
      <c r="J36" s="2">
        <f aca="true" t="shared" si="2" ref="J36:J67">B36+D36+F36+H36</f>
        <v>6</v>
      </c>
      <c r="K36" s="2">
        <f aca="true" t="shared" si="3" ref="K36:K67">C36+E36++G36+I36</f>
        <v>1</v>
      </c>
    </row>
    <row r="37" spans="1:11" ht="12.75">
      <c r="A37" s="2" t="s">
        <v>4</v>
      </c>
      <c r="B37" s="2">
        <v>1</v>
      </c>
      <c r="C37" s="2">
        <v>1</v>
      </c>
      <c r="D37" s="2">
        <v>0</v>
      </c>
      <c r="E37" s="2">
        <v>0</v>
      </c>
      <c r="F37" s="2">
        <v>3</v>
      </c>
      <c r="G37" s="2">
        <v>2</v>
      </c>
      <c r="H37" s="2">
        <v>2</v>
      </c>
      <c r="I37" s="2">
        <v>0</v>
      </c>
      <c r="J37" s="2">
        <f t="shared" si="2"/>
        <v>6</v>
      </c>
      <c r="K37" s="2">
        <f t="shared" si="3"/>
        <v>3</v>
      </c>
    </row>
    <row r="38" spans="1:11" ht="12.75">
      <c r="A38" s="2" t="s">
        <v>46</v>
      </c>
      <c r="B38" s="2">
        <v>2</v>
      </c>
      <c r="C38" s="2">
        <v>1</v>
      </c>
      <c r="D38" s="2">
        <v>2</v>
      </c>
      <c r="E38" s="2">
        <v>1</v>
      </c>
      <c r="F38" s="2">
        <v>1</v>
      </c>
      <c r="G38" s="2">
        <v>0</v>
      </c>
      <c r="H38" s="2">
        <v>1</v>
      </c>
      <c r="I38" s="2">
        <v>0</v>
      </c>
      <c r="J38" s="2">
        <f t="shared" si="2"/>
        <v>6</v>
      </c>
      <c r="K38" s="2">
        <f t="shared" si="3"/>
        <v>2</v>
      </c>
    </row>
    <row r="39" spans="1:11" ht="12.75">
      <c r="A39" s="2" t="s">
        <v>65</v>
      </c>
      <c r="B39" s="5">
        <v>1</v>
      </c>
      <c r="C39" s="5">
        <v>0</v>
      </c>
      <c r="D39" s="5">
        <v>4</v>
      </c>
      <c r="E39" s="5">
        <v>2</v>
      </c>
      <c r="F39" s="5">
        <v>1</v>
      </c>
      <c r="G39" s="5">
        <v>0</v>
      </c>
      <c r="H39" s="5">
        <v>0</v>
      </c>
      <c r="I39" s="5">
        <v>0</v>
      </c>
      <c r="J39" s="2">
        <f t="shared" si="2"/>
        <v>6</v>
      </c>
      <c r="K39" s="2">
        <f t="shared" si="3"/>
        <v>2</v>
      </c>
    </row>
    <row r="40" spans="1:11" ht="12.75">
      <c r="A40" s="2" t="s">
        <v>56</v>
      </c>
      <c r="B40" s="2">
        <v>0</v>
      </c>
      <c r="C40" s="2">
        <v>0</v>
      </c>
      <c r="D40" s="2">
        <v>4</v>
      </c>
      <c r="E40" s="2">
        <v>0</v>
      </c>
      <c r="F40" s="2">
        <v>0</v>
      </c>
      <c r="G40" s="2">
        <v>0</v>
      </c>
      <c r="H40" s="2">
        <v>1</v>
      </c>
      <c r="I40" s="19">
        <v>1</v>
      </c>
      <c r="J40" s="2">
        <f t="shared" si="2"/>
        <v>5</v>
      </c>
      <c r="K40" s="2">
        <f t="shared" si="3"/>
        <v>1</v>
      </c>
    </row>
    <row r="41" spans="1:11" ht="12.75">
      <c r="A41" s="2" t="s">
        <v>61</v>
      </c>
      <c r="B41" s="5">
        <v>1</v>
      </c>
      <c r="C41" s="5">
        <v>1</v>
      </c>
      <c r="D41" s="5">
        <v>2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2">
        <f t="shared" si="2"/>
        <v>5</v>
      </c>
      <c r="K41" s="2">
        <f t="shared" si="3"/>
        <v>1</v>
      </c>
    </row>
    <row r="42" spans="1:11" ht="12.75">
      <c r="A42" s="2" t="s">
        <v>41</v>
      </c>
      <c r="B42" s="5">
        <v>1</v>
      </c>
      <c r="C42" s="5">
        <v>1</v>
      </c>
      <c r="D42" s="5">
        <v>3</v>
      </c>
      <c r="E42" s="5">
        <v>0</v>
      </c>
      <c r="F42" s="5">
        <v>0</v>
      </c>
      <c r="G42" s="5">
        <v>0</v>
      </c>
      <c r="H42" s="5">
        <v>1</v>
      </c>
      <c r="I42" s="5">
        <v>0</v>
      </c>
      <c r="J42" s="2">
        <f t="shared" si="2"/>
        <v>5</v>
      </c>
      <c r="K42" s="2">
        <f t="shared" si="3"/>
        <v>1</v>
      </c>
    </row>
    <row r="43" spans="1:11" ht="12.75">
      <c r="A43" s="2" t="s">
        <v>83</v>
      </c>
      <c r="B43" s="5">
        <v>2</v>
      </c>
      <c r="C43" s="5">
        <v>2</v>
      </c>
      <c r="D43" s="5">
        <v>3</v>
      </c>
      <c r="E43" s="5">
        <v>2</v>
      </c>
      <c r="F43" s="5"/>
      <c r="G43" s="5"/>
      <c r="H43" s="5"/>
      <c r="I43" s="5"/>
      <c r="J43" s="2">
        <f t="shared" si="2"/>
        <v>5</v>
      </c>
      <c r="K43" s="2">
        <f t="shared" si="3"/>
        <v>4</v>
      </c>
    </row>
    <row r="44" spans="1:11" ht="12.75">
      <c r="A44" s="3" t="s">
        <v>66</v>
      </c>
      <c r="B44" s="4">
        <v>0</v>
      </c>
      <c r="C44" s="4">
        <v>0</v>
      </c>
      <c r="D44" s="4">
        <v>4</v>
      </c>
      <c r="E44" s="4">
        <v>3</v>
      </c>
      <c r="F44" s="4">
        <v>1</v>
      </c>
      <c r="G44" s="4">
        <v>0</v>
      </c>
      <c r="H44" s="4">
        <v>0</v>
      </c>
      <c r="I44" s="4">
        <v>0</v>
      </c>
      <c r="J44" s="2">
        <f t="shared" si="2"/>
        <v>5</v>
      </c>
      <c r="K44" s="2">
        <f t="shared" si="3"/>
        <v>3</v>
      </c>
    </row>
    <row r="45" spans="1:11" ht="12.75">
      <c r="A45" s="13" t="s">
        <v>34</v>
      </c>
      <c r="B45" s="13">
        <v>0</v>
      </c>
      <c r="C45" s="13">
        <v>0</v>
      </c>
      <c r="D45" s="13">
        <v>1</v>
      </c>
      <c r="E45" s="13">
        <v>1</v>
      </c>
      <c r="F45" s="13">
        <v>2</v>
      </c>
      <c r="G45" s="13">
        <v>0</v>
      </c>
      <c r="H45" s="13">
        <v>1</v>
      </c>
      <c r="I45" s="13">
        <v>0</v>
      </c>
      <c r="J45" s="2">
        <f t="shared" si="2"/>
        <v>4</v>
      </c>
      <c r="K45" s="2">
        <f t="shared" si="3"/>
        <v>1</v>
      </c>
    </row>
    <row r="46" spans="1:11" ht="12.75">
      <c r="A46" s="2" t="s">
        <v>52</v>
      </c>
      <c r="B46" s="5">
        <v>0</v>
      </c>
      <c r="C46" s="5">
        <v>0</v>
      </c>
      <c r="D46" s="5">
        <v>4</v>
      </c>
      <c r="E46" s="5">
        <v>3</v>
      </c>
      <c r="F46" s="5">
        <v>0</v>
      </c>
      <c r="G46" s="5">
        <v>0</v>
      </c>
      <c r="H46" s="5">
        <v>0</v>
      </c>
      <c r="I46" s="5">
        <v>0</v>
      </c>
      <c r="J46" s="2">
        <f t="shared" si="2"/>
        <v>4</v>
      </c>
      <c r="K46" s="2">
        <f t="shared" si="3"/>
        <v>3</v>
      </c>
    </row>
    <row r="47" spans="1:11" ht="12.75">
      <c r="A47" s="14" t="s">
        <v>14</v>
      </c>
      <c r="B47" s="4">
        <v>0</v>
      </c>
      <c r="C47" s="4">
        <v>0</v>
      </c>
      <c r="D47" s="4">
        <v>3</v>
      </c>
      <c r="E47" s="4">
        <v>3</v>
      </c>
      <c r="F47" s="4">
        <v>0</v>
      </c>
      <c r="G47" s="4">
        <v>0</v>
      </c>
      <c r="H47" s="5">
        <v>1</v>
      </c>
      <c r="I47" s="5">
        <v>0</v>
      </c>
      <c r="J47" s="2">
        <f t="shared" si="2"/>
        <v>4</v>
      </c>
      <c r="K47" s="2">
        <f t="shared" si="3"/>
        <v>3</v>
      </c>
    </row>
    <row r="48" spans="1:11" ht="12.75">
      <c r="A48" s="3" t="s">
        <v>60</v>
      </c>
      <c r="B48" s="4">
        <v>2</v>
      </c>
      <c r="C48" s="4">
        <v>2</v>
      </c>
      <c r="D48" s="4">
        <v>1</v>
      </c>
      <c r="E48" s="4">
        <v>1</v>
      </c>
      <c r="F48" s="4"/>
      <c r="G48" s="4"/>
      <c r="H48" s="4">
        <v>1</v>
      </c>
      <c r="I48" s="4"/>
      <c r="J48" s="2">
        <f t="shared" si="2"/>
        <v>4</v>
      </c>
      <c r="K48" s="2">
        <f t="shared" si="3"/>
        <v>3</v>
      </c>
    </row>
    <row r="49" spans="1:11" ht="12.75">
      <c r="A49" s="3" t="s">
        <v>11</v>
      </c>
      <c r="B49" s="4">
        <v>0</v>
      </c>
      <c r="C49" s="4">
        <v>0</v>
      </c>
      <c r="D49" s="4">
        <v>2</v>
      </c>
      <c r="E49" s="4">
        <v>0</v>
      </c>
      <c r="F49" s="4">
        <v>1</v>
      </c>
      <c r="G49" s="4">
        <v>0</v>
      </c>
      <c r="H49" s="4">
        <v>0</v>
      </c>
      <c r="I49" s="4">
        <v>0</v>
      </c>
      <c r="J49" s="2">
        <f t="shared" si="2"/>
        <v>3</v>
      </c>
      <c r="K49" s="2">
        <f t="shared" si="3"/>
        <v>0</v>
      </c>
    </row>
    <row r="50" spans="1:11" ht="12.75">
      <c r="A50" s="2" t="s">
        <v>68</v>
      </c>
      <c r="B50" s="2">
        <v>0</v>
      </c>
      <c r="C50" s="2">
        <v>0</v>
      </c>
      <c r="D50" s="2">
        <v>0</v>
      </c>
      <c r="E50" s="2">
        <v>0</v>
      </c>
      <c r="F50" s="2">
        <v>1</v>
      </c>
      <c r="G50" s="2">
        <v>1</v>
      </c>
      <c r="H50" s="2">
        <v>2</v>
      </c>
      <c r="I50" s="2">
        <v>2</v>
      </c>
      <c r="J50" s="2">
        <f t="shared" si="2"/>
        <v>3</v>
      </c>
      <c r="K50" s="2">
        <f t="shared" si="3"/>
        <v>3</v>
      </c>
    </row>
    <row r="51" spans="1:11" ht="12.75">
      <c r="A51" s="3" t="s">
        <v>51</v>
      </c>
      <c r="B51" s="4"/>
      <c r="C51" s="4"/>
      <c r="D51" s="4">
        <v>1</v>
      </c>
      <c r="E51" s="4">
        <v>0</v>
      </c>
      <c r="F51" s="4">
        <v>2</v>
      </c>
      <c r="G51" s="4">
        <v>0</v>
      </c>
      <c r="H51" s="5"/>
      <c r="I51" s="5"/>
      <c r="J51" s="2">
        <f t="shared" si="2"/>
        <v>3</v>
      </c>
      <c r="K51" s="2">
        <f t="shared" si="3"/>
        <v>0</v>
      </c>
    </row>
    <row r="52" spans="1:11" ht="12.75">
      <c r="A52" s="14" t="s">
        <v>82</v>
      </c>
      <c r="B52" s="4"/>
      <c r="C52" s="4"/>
      <c r="D52" s="4">
        <v>1</v>
      </c>
      <c r="E52" s="4"/>
      <c r="F52" s="4">
        <v>1</v>
      </c>
      <c r="G52" s="4"/>
      <c r="H52" s="5">
        <v>1</v>
      </c>
      <c r="I52" s="5"/>
      <c r="J52" s="2">
        <f t="shared" si="2"/>
        <v>3</v>
      </c>
      <c r="K52" s="2">
        <f t="shared" si="3"/>
        <v>0</v>
      </c>
    </row>
    <row r="53" spans="1:11" ht="12.75">
      <c r="A53" s="14" t="s">
        <v>75</v>
      </c>
      <c r="B53" s="4">
        <v>0</v>
      </c>
      <c r="C53" s="4">
        <v>0</v>
      </c>
      <c r="D53" s="4">
        <v>0</v>
      </c>
      <c r="E53" s="4">
        <v>0</v>
      </c>
      <c r="F53" s="4">
        <v>2</v>
      </c>
      <c r="G53" s="4">
        <v>0</v>
      </c>
      <c r="H53" s="5">
        <v>1</v>
      </c>
      <c r="I53" s="5">
        <v>0</v>
      </c>
      <c r="J53" s="2">
        <f t="shared" si="2"/>
        <v>3</v>
      </c>
      <c r="K53" s="2">
        <f t="shared" si="3"/>
        <v>0</v>
      </c>
    </row>
    <row r="54" spans="1:11" ht="12.75">
      <c r="A54" s="2" t="s">
        <v>55</v>
      </c>
      <c r="B54" s="5">
        <v>1</v>
      </c>
      <c r="C54" s="5">
        <v>1</v>
      </c>
      <c r="D54" s="5">
        <v>2</v>
      </c>
      <c r="E54" s="5">
        <v>2</v>
      </c>
      <c r="F54" s="5">
        <v>0</v>
      </c>
      <c r="G54" s="5">
        <v>0</v>
      </c>
      <c r="H54" s="5">
        <v>0</v>
      </c>
      <c r="I54" s="5">
        <v>0</v>
      </c>
      <c r="J54" s="2">
        <f t="shared" si="2"/>
        <v>3</v>
      </c>
      <c r="K54" s="2">
        <f t="shared" si="3"/>
        <v>3</v>
      </c>
    </row>
    <row r="55" spans="1:11" ht="12.75">
      <c r="A55" s="3" t="s">
        <v>71</v>
      </c>
      <c r="B55" s="3"/>
      <c r="C55" s="3"/>
      <c r="D55" s="3">
        <v>1</v>
      </c>
      <c r="E55" s="3">
        <v>1</v>
      </c>
      <c r="F55" s="3">
        <v>1</v>
      </c>
      <c r="G55" s="3">
        <v>1</v>
      </c>
      <c r="H55" s="3">
        <v>0</v>
      </c>
      <c r="I55" s="3">
        <v>0</v>
      </c>
      <c r="J55" s="2">
        <f t="shared" si="2"/>
        <v>2</v>
      </c>
      <c r="K55" s="2">
        <f t="shared" si="3"/>
        <v>2</v>
      </c>
    </row>
    <row r="56" spans="1:11" ht="12.75">
      <c r="A56" s="3" t="s">
        <v>27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2">
        <f t="shared" si="2"/>
        <v>2</v>
      </c>
      <c r="K56" s="2">
        <f t="shared" si="3"/>
        <v>0</v>
      </c>
    </row>
    <row r="57" spans="1:11" ht="12.75">
      <c r="A57" s="2" t="s">
        <v>93</v>
      </c>
      <c r="B57" s="2">
        <v>1</v>
      </c>
      <c r="C57" s="2">
        <v>1</v>
      </c>
      <c r="D57" s="2">
        <v>0</v>
      </c>
      <c r="E57" s="2">
        <v>0</v>
      </c>
      <c r="F57" s="2">
        <v>1</v>
      </c>
      <c r="G57" s="2">
        <v>1</v>
      </c>
      <c r="H57" s="2">
        <v>0</v>
      </c>
      <c r="I57" s="2">
        <v>0</v>
      </c>
      <c r="J57" s="2">
        <f t="shared" si="2"/>
        <v>2</v>
      </c>
      <c r="K57" s="2">
        <f t="shared" si="3"/>
        <v>2</v>
      </c>
    </row>
    <row r="58" spans="1:11" ht="12.75">
      <c r="A58" s="14" t="s">
        <v>78</v>
      </c>
      <c r="B58" s="4"/>
      <c r="C58" s="4"/>
      <c r="D58" s="4"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2">
        <f t="shared" si="2"/>
        <v>2</v>
      </c>
      <c r="K58" s="2">
        <f t="shared" si="3"/>
        <v>0</v>
      </c>
    </row>
    <row r="59" spans="1:11" ht="12.75">
      <c r="A59" s="2" t="s">
        <v>92</v>
      </c>
      <c r="B59" s="5"/>
      <c r="C59" s="5"/>
      <c r="D59" s="5">
        <v>2</v>
      </c>
      <c r="E59" s="5"/>
      <c r="F59" s="5"/>
      <c r="G59" s="5"/>
      <c r="H59" s="5"/>
      <c r="I59" s="5"/>
      <c r="J59" s="2">
        <f t="shared" si="2"/>
        <v>2</v>
      </c>
      <c r="K59" s="2">
        <f t="shared" si="3"/>
        <v>0</v>
      </c>
    </row>
    <row r="60" spans="1:11" ht="12.75">
      <c r="A60" s="3" t="s">
        <v>67</v>
      </c>
      <c r="B60" s="3">
        <v>0</v>
      </c>
      <c r="C60" s="3">
        <v>0</v>
      </c>
      <c r="D60" s="3">
        <v>1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2">
        <f t="shared" si="2"/>
        <v>2</v>
      </c>
      <c r="K60" s="2">
        <f t="shared" si="3"/>
        <v>1</v>
      </c>
    </row>
    <row r="61" spans="1:11" ht="12.75">
      <c r="A61" s="12" t="s">
        <v>79</v>
      </c>
      <c r="B61" s="5">
        <v>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2">
        <f t="shared" si="2"/>
        <v>2</v>
      </c>
      <c r="K61" s="2">
        <f t="shared" si="3"/>
        <v>0</v>
      </c>
    </row>
    <row r="62" spans="1:11" ht="12.75">
      <c r="A62" s="15" t="s">
        <v>91</v>
      </c>
      <c r="B62" s="15">
        <v>2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4"/>
      <c r="I62" s="4"/>
      <c r="J62" s="2">
        <f t="shared" si="2"/>
        <v>2</v>
      </c>
      <c r="K62" s="2">
        <f t="shared" si="3"/>
        <v>0</v>
      </c>
    </row>
    <row r="63" spans="1:11" ht="12.75">
      <c r="A63" s="3" t="s">
        <v>43</v>
      </c>
      <c r="B63" s="3">
        <v>0</v>
      </c>
      <c r="C63" s="3">
        <v>0</v>
      </c>
      <c r="D63" s="3">
        <v>1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2">
        <f t="shared" si="2"/>
        <v>2</v>
      </c>
      <c r="K63" s="2">
        <f t="shared" si="3"/>
        <v>1</v>
      </c>
    </row>
    <row r="64" spans="1:11" ht="12.75">
      <c r="A64" s="3" t="s">
        <v>84</v>
      </c>
      <c r="B64" s="3"/>
      <c r="C64" s="3"/>
      <c r="D64" s="3">
        <v>2</v>
      </c>
      <c r="E64" s="3">
        <v>1</v>
      </c>
      <c r="F64" s="3"/>
      <c r="G64" s="3"/>
      <c r="H64" s="3"/>
      <c r="I64" s="3"/>
      <c r="J64" s="2">
        <f t="shared" si="2"/>
        <v>2</v>
      </c>
      <c r="K64" s="2">
        <f t="shared" si="3"/>
        <v>1</v>
      </c>
    </row>
    <row r="65" spans="1:11" ht="12.75">
      <c r="A65" s="3" t="s">
        <v>69</v>
      </c>
      <c r="B65" s="3">
        <v>1</v>
      </c>
      <c r="C65" s="3">
        <v>1</v>
      </c>
      <c r="D65" s="3"/>
      <c r="E65" s="3"/>
      <c r="F65" s="3">
        <v>1</v>
      </c>
      <c r="G65" s="3">
        <v>1</v>
      </c>
      <c r="H65" s="3"/>
      <c r="I65" s="3"/>
      <c r="J65" s="2">
        <f t="shared" si="2"/>
        <v>2</v>
      </c>
      <c r="K65" s="2">
        <f t="shared" si="3"/>
        <v>2</v>
      </c>
    </row>
    <row r="66" spans="1:11" ht="12.75">
      <c r="A66" s="3" t="s">
        <v>85</v>
      </c>
      <c r="B66" s="4"/>
      <c r="C66" s="4"/>
      <c r="D66" s="4">
        <v>1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2">
        <f t="shared" si="2"/>
        <v>1</v>
      </c>
      <c r="K66" s="2">
        <f t="shared" si="3"/>
        <v>1</v>
      </c>
    </row>
    <row r="67" spans="1:11" ht="12.75">
      <c r="A67" s="3" t="s">
        <v>57</v>
      </c>
      <c r="B67" s="4"/>
      <c r="C67" s="4"/>
      <c r="D67" s="4"/>
      <c r="E67" s="4"/>
      <c r="F67" s="4">
        <v>1</v>
      </c>
      <c r="G67" s="4">
        <v>1</v>
      </c>
      <c r="H67" s="4"/>
      <c r="I67" s="4"/>
      <c r="J67" s="2">
        <f t="shared" si="2"/>
        <v>1</v>
      </c>
      <c r="K67" s="2">
        <f t="shared" si="3"/>
        <v>1</v>
      </c>
    </row>
    <row r="68" spans="1:11" ht="12.75">
      <c r="A68" s="3" t="s">
        <v>77</v>
      </c>
      <c r="B68" s="3"/>
      <c r="C68" s="3"/>
      <c r="D68" s="3">
        <v>1</v>
      </c>
      <c r="E68" s="3">
        <v>1</v>
      </c>
      <c r="F68" s="3"/>
      <c r="G68" s="3"/>
      <c r="H68" s="3"/>
      <c r="I68" s="3"/>
      <c r="J68" s="2">
        <f aca="true" t="shared" si="4" ref="J68:J85">B68+D68+F68+H68</f>
        <v>1</v>
      </c>
      <c r="K68" s="2">
        <f aca="true" t="shared" si="5" ref="K68:K73">C68+E68++G68+I68</f>
        <v>1</v>
      </c>
    </row>
    <row r="69" spans="1:11" ht="12.75">
      <c r="A69" s="3" t="s">
        <v>86</v>
      </c>
      <c r="B69" s="3">
        <v>1</v>
      </c>
      <c r="C69" s="3">
        <v>1</v>
      </c>
      <c r="D69" s="3"/>
      <c r="E69" s="3"/>
      <c r="F69" s="3"/>
      <c r="G69" s="3"/>
      <c r="H69" s="3"/>
      <c r="I69" s="3"/>
      <c r="J69" s="2">
        <f t="shared" si="4"/>
        <v>1</v>
      </c>
      <c r="K69" s="2">
        <f t="shared" si="5"/>
        <v>1</v>
      </c>
    </row>
    <row r="70" spans="1:11" ht="12.75">
      <c r="A70" s="6" t="s">
        <v>72</v>
      </c>
      <c r="B70" s="6">
        <v>0</v>
      </c>
      <c r="C70" s="6">
        <v>0</v>
      </c>
      <c r="D70" s="6">
        <v>0</v>
      </c>
      <c r="E70" s="6">
        <v>0</v>
      </c>
      <c r="F70" s="6">
        <v>1</v>
      </c>
      <c r="G70" s="6">
        <v>0</v>
      </c>
      <c r="H70" s="6"/>
      <c r="I70" s="6"/>
      <c r="J70" s="2">
        <f t="shared" si="4"/>
        <v>1</v>
      </c>
      <c r="K70" s="2">
        <f t="shared" si="5"/>
        <v>0</v>
      </c>
    </row>
    <row r="71" spans="1:11" ht="12.75">
      <c r="A71" s="3" t="s">
        <v>39</v>
      </c>
      <c r="B71" s="4"/>
      <c r="C71" s="4"/>
      <c r="D71" s="4"/>
      <c r="E71" s="4"/>
      <c r="F71" s="4"/>
      <c r="G71" s="4"/>
      <c r="H71" s="4">
        <v>1</v>
      </c>
      <c r="I71" s="4">
        <v>1</v>
      </c>
      <c r="J71" s="2">
        <f t="shared" si="4"/>
        <v>1</v>
      </c>
      <c r="K71" s="2">
        <f t="shared" si="5"/>
        <v>1</v>
      </c>
    </row>
    <row r="72" spans="1:11" ht="12.75">
      <c r="A72" s="3" t="s">
        <v>42</v>
      </c>
      <c r="B72" s="17"/>
      <c r="C72" s="17"/>
      <c r="D72" s="17"/>
      <c r="E72" s="17"/>
      <c r="F72" s="17"/>
      <c r="G72" s="17"/>
      <c r="H72" s="17">
        <v>1</v>
      </c>
      <c r="I72" s="17"/>
      <c r="J72" s="2">
        <f t="shared" si="4"/>
        <v>1</v>
      </c>
      <c r="K72" s="2">
        <f t="shared" si="5"/>
        <v>0</v>
      </c>
    </row>
    <row r="73" spans="1:11" ht="12.75">
      <c r="A73" s="14" t="s">
        <v>81</v>
      </c>
      <c r="B73" s="4"/>
      <c r="C73" s="4"/>
      <c r="D73" s="4"/>
      <c r="E73" s="4"/>
      <c r="F73" s="4">
        <v>1</v>
      </c>
      <c r="G73" s="4">
        <v>1</v>
      </c>
      <c r="H73" s="4"/>
      <c r="I73" s="4"/>
      <c r="J73" s="2">
        <f t="shared" si="4"/>
        <v>1</v>
      </c>
      <c r="K73" s="2">
        <f t="shared" si="5"/>
        <v>1</v>
      </c>
    </row>
    <row r="74" spans="1:11" ht="12.75">
      <c r="A74" s="15" t="s">
        <v>100</v>
      </c>
      <c r="B74" s="15"/>
      <c r="C74" s="15"/>
      <c r="D74" s="15">
        <v>1</v>
      </c>
      <c r="E74" s="15">
        <v>0</v>
      </c>
      <c r="F74" s="15"/>
      <c r="G74" s="15"/>
      <c r="H74" s="4"/>
      <c r="I74" s="4"/>
      <c r="J74" s="2">
        <f t="shared" si="4"/>
        <v>1</v>
      </c>
      <c r="K74" s="2"/>
    </row>
    <row r="75" spans="1:11" ht="12.75">
      <c r="A75" s="3" t="s">
        <v>31</v>
      </c>
      <c r="B75" s="3"/>
      <c r="C75" s="3"/>
      <c r="D75" s="3"/>
      <c r="E75" s="3"/>
      <c r="F75" s="3">
        <v>1</v>
      </c>
      <c r="G75" s="3"/>
      <c r="H75" s="3"/>
      <c r="I75" s="3"/>
      <c r="J75" s="2">
        <f t="shared" si="4"/>
        <v>1</v>
      </c>
      <c r="K75" s="2">
        <f aca="true" t="shared" si="6" ref="K75:K85">C75+E75++G75+I75</f>
        <v>0</v>
      </c>
    </row>
    <row r="76" spans="1:11" ht="12.75">
      <c r="A76" s="3" t="s">
        <v>58</v>
      </c>
      <c r="B76" s="3"/>
      <c r="C76" s="3"/>
      <c r="D76" s="3"/>
      <c r="E76" s="3"/>
      <c r="F76" s="3"/>
      <c r="G76" s="3"/>
      <c r="H76" s="3">
        <v>1</v>
      </c>
      <c r="I76" s="3"/>
      <c r="J76" s="2">
        <f t="shared" si="4"/>
        <v>1</v>
      </c>
      <c r="K76" s="2">
        <f t="shared" si="6"/>
        <v>0</v>
      </c>
    </row>
    <row r="77" spans="1:11" ht="12.75">
      <c r="A77" s="3" t="s">
        <v>23</v>
      </c>
      <c r="B77" s="3"/>
      <c r="C77" s="3"/>
      <c r="D77" s="3">
        <v>0</v>
      </c>
      <c r="E77" s="3">
        <v>0</v>
      </c>
      <c r="F77" s="3">
        <v>1</v>
      </c>
      <c r="G77" s="3">
        <v>0</v>
      </c>
      <c r="H77" s="3"/>
      <c r="I77" s="3"/>
      <c r="J77" s="2">
        <f t="shared" si="4"/>
        <v>1</v>
      </c>
      <c r="K77" s="2">
        <f t="shared" si="6"/>
        <v>0</v>
      </c>
    </row>
    <row r="78" spans="1:11" ht="12.75">
      <c r="A78" s="3" t="s">
        <v>64</v>
      </c>
      <c r="B78" s="4">
        <v>0</v>
      </c>
      <c r="C78" s="4">
        <v>0</v>
      </c>
      <c r="D78" s="4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2">
        <f t="shared" si="4"/>
        <v>1</v>
      </c>
      <c r="K78" s="2">
        <f t="shared" si="6"/>
        <v>0</v>
      </c>
    </row>
    <row r="79" spans="1:11" ht="12.75">
      <c r="A79" s="3" t="s">
        <v>76</v>
      </c>
      <c r="B79" s="3">
        <v>0</v>
      </c>
      <c r="C79" s="3">
        <v>0</v>
      </c>
      <c r="D79" s="3">
        <v>0</v>
      </c>
      <c r="E79" s="3">
        <v>0</v>
      </c>
      <c r="F79" s="3">
        <v>1</v>
      </c>
      <c r="G79" s="3">
        <v>0</v>
      </c>
      <c r="H79" s="3"/>
      <c r="I79" s="3"/>
      <c r="J79" s="2">
        <f t="shared" si="4"/>
        <v>1</v>
      </c>
      <c r="K79" s="2">
        <f t="shared" si="6"/>
        <v>0</v>
      </c>
    </row>
    <row r="80" spans="1:11" ht="12.75">
      <c r="A80" s="2" t="s">
        <v>40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2">
        <f t="shared" si="4"/>
        <v>0</v>
      </c>
      <c r="K80" s="2">
        <f t="shared" si="6"/>
        <v>0</v>
      </c>
    </row>
    <row r="81" spans="1:11" ht="12.75">
      <c r="A81" s="2" t="s">
        <v>63</v>
      </c>
      <c r="B81" s="2"/>
      <c r="C81" s="2"/>
      <c r="D81" s="2"/>
      <c r="E81" s="2"/>
      <c r="F81" s="2">
        <v>0</v>
      </c>
      <c r="G81" s="2">
        <v>0</v>
      </c>
      <c r="H81" s="3"/>
      <c r="I81" s="3"/>
      <c r="J81" s="2">
        <f t="shared" si="4"/>
        <v>0</v>
      </c>
      <c r="K81" s="2">
        <f t="shared" si="6"/>
        <v>0</v>
      </c>
    </row>
    <row r="82" spans="1:11" ht="12.75">
      <c r="A82" s="13" t="s">
        <v>80</v>
      </c>
      <c r="B82" s="13"/>
      <c r="C82" s="13"/>
      <c r="D82" s="13">
        <v>0</v>
      </c>
      <c r="E82" s="13"/>
      <c r="F82" s="13"/>
      <c r="G82" s="13"/>
      <c r="H82" s="4"/>
      <c r="I82" s="4"/>
      <c r="J82" s="2">
        <f t="shared" si="4"/>
        <v>0</v>
      </c>
      <c r="K82" s="2">
        <f t="shared" si="6"/>
        <v>0</v>
      </c>
    </row>
    <row r="83" spans="1:11" ht="12.75">
      <c r="A83" s="2" t="s">
        <v>73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/>
      <c r="I83" s="5"/>
      <c r="J83" s="2">
        <f t="shared" si="4"/>
        <v>0</v>
      </c>
      <c r="K83" s="2">
        <f t="shared" si="6"/>
        <v>0</v>
      </c>
    </row>
    <row r="84" spans="1:11" ht="12.75">
      <c r="A84" s="14" t="s">
        <v>32</v>
      </c>
      <c r="B84" s="4"/>
      <c r="C84" s="4"/>
      <c r="D84" s="4"/>
      <c r="E84" s="4"/>
      <c r="F84" s="4">
        <v>0</v>
      </c>
      <c r="G84" s="4">
        <v>0</v>
      </c>
      <c r="H84" s="4"/>
      <c r="I84" s="4"/>
      <c r="J84" s="2">
        <f t="shared" si="4"/>
        <v>0</v>
      </c>
      <c r="K84" s="2">
        <f t="shared" si="6"/>
        <v>0</v>
      </c>
    </row>
    <row r="85" spans="1:11" ht="12.75">
      <c r="A85" s="7" t="s">
        <v>59</v>
      </c>
      <c r="B85" s="18"/>
      <c r="C85" s="18"/>
      <c r="D85" s="18">
        <v>0</v>
      </c>
      <c r="E85" s="18"/>
      <c r="F85" s="18"/>
      <c r="G85" s="18"/>
      <c r="H85" s="18"/>
      <c r="I85" s="18"/>
      <c r="J85" s="2">
        <f t="shared" si="4"/>
        <v>0</v>
      </c>
      <c r="K85" s="2">
        <f t="shared" si="6"/>
        <v>0</v>
      </c>
    </row>
    <row r="86" spans="1:11" ht="12.75">
      <c r="A86" s="16" t="s">
        <v>95</v>
      </c>
      <c r="B86" s="15">
        <v>1</v>
      </c>
      <c r="C86" s="15">
        <v>0</v>
      </c>
      <c r="D86" s="15"/>
      <c r="E86" s="15"/>
      <c r="F86" s="15"/>
      <c r="G86" s="15"/>
      <c r="H86" s="15"/>
      <c r="I86" s="15"/>
      <c r="J86" s="2"/>
      <c r="K86" s="2"/>
    </row>
    <row r="87" spans="1:11" ht="12.75">
      <c r="A87" s="2" t="s">
        <v>96</v>
      </c>
      <c r="B87" s="2">
        <v>1</v>
      </c>
      <c r="C87" s="2">
        <v>1</v>
      </c>
      <c r="D87" s="2"/>
      <c r="E87" s="2"/>
      <c r="F87" s="2"/>
      <c r="G87" s="2"/>
      <c r="H87" s="2"/>
      <c r="I87" s="2"/>
      <c r="J87" s="2"/>
      <c r="K87" s="2"/>
    </row>
    <row r="88" spans="1:11" ht="12.75">
      <c r="A88" s="2" t="s">
        <v>98</v>
      </c>
      <c r="B88" s="5"/>
      <c r="C88" s="5"/>
      <c r="D88" s="5">
        <v>1</v>
      </c>
      <c r="E88" s="5">
        <v>0</v>
      </c>
      <c r="F88" s="5"/>
      <c r="G88" s="5"/>
      <c r="H88" s="5"/>
      <c r="I88" s="5"/>
      <c r="J88" s="2"/>
      <c r="K88" s="2"/>
    </row>
    <row r="89" spans="1:11" ht="12.75">
      <c r="A89" s="2" t="s">
        <v>99</v>
      </c>
      <c r="B89" s="5"/>
      <c r="C89" s="5"/>
      <c r="D89" s="5">
        <v>1</v>
      </c>
      <c r="E89" s="5">
        <v>0</v>
      </c>
      <c r="F89" s="5"/>
      <c r="G89" s="5"/>
      <c r="H89" s="5"/>
      <c r="I89" s="5"/>
      <c r="J89" s="2"/>
      <c r="K89" s="2"/>
    </row>
    <row r="90" spans="1:11" ht="12.75">
      <c r="A90" s="2" t="s">
        <v>101</v>
      </c>
      <c r="B90" s="2"/>
      <c r="C90" s="2"/>
      <c r="D90" s="2">
        <v>1</v>
      </c>
      <c r="E90" s="2">
        <v>0</v>
      </c>
      <c r="F90" s="2"/>
      <c r="G90" s="2"/>
      <c r="H90" s="2"/>
      <c r="I90" s="2"/>
      <c r="J90" s="2"/>
      <c r="K90" s="2"/>
    </row>
    <row r="91" spans="1:11" ht="12.75">
      <c r="A91" s="2" t="s">
        <v>102</v>
      </c>
      <c r="B91" s="5"/>
      <c r="C91" s="5"/>
      <c r="D91" s="5"/>
      <c r="E91" s="5"/>
      <c r="F91" s="5">
        <v>1</v>
      </c>
      <c r="G91" s="5">
        <v>0</v>
      </c>
      <c r="H91" s="5"/>
      <c r="I91" s="5"/>
      <c r="J91" s="2"/>
      <c r="K91" s="2"/>
    </row>
    <row r="92" spans="1:11" ht="12.75">
      <c r="A92" s="2" t="s">
        <v>97</v>
      </c>
      <c r="B92" s="2">
        <v>1</v>
      </c>
      <c r="C92" s="2">
        <v>1</v>
      </c>
      <c r="D92" s="2">
        <v>2</v>
      </c>
      <c r="E92" s="2">
        <v>0</v>
      </c>
      <c r="F92" s="2"/>
      <c r="G92" s="2"/>
      <c r="H92" s="2"/>
      <c r="I92" s="2"/>
      <c r="J92" s="2"/>
      <c r="K92" s="2"/>
    </row>
    <row r="93" spans="1:11" ht="12.75">
      <c r="A93" s="8" t="s">
        <v>87</v>
      </c>
      <c r="B93" s="9">
        <f>SUM(B4:B92)</f>
        <v>520</v>
      </c>
      <c r="C93" s="9">
        <f aca="true" t="shared" si="7" ref="C93:I93">SUM(C4:C92)</f>
        <v>451</v>
      </c>
      <c r="D93" s="9">
        <f t="shared" si="7"/>
        <v>957</v>
      </c>
      <c r="E93" s="9">
        <f t="shared" si="7"/>
        <v>733</v>
      </c>
      <c r="F93" s="9">
        <f t="shared" si="7"/>
        <v>529</v>
      </c>
      <c r="G93" s="9">
        <f t="shared" si="7"/>
        <v>302</v>
      </c>
      <c r="H93" s="9">
        <f t="shared" si="7"/>
        <v>301</v>
      </c>
      <c r="I93" s="9">
        <f t="shared" si="7"/>
        <v>109</v>
      </c>
      <c r="J93" s="9">
        <f>B93+D93+F93+H93</f>
        <v>2307</v>
      </c>
      <c r="K93" s="9">
        <f>C93+E93++G93+I93</f>
        <v>1595</v>
      </c>
    </row>
    <row r="94" ht="13.5" thickBot="1"/>
    <row r="95" spans="1:3" ht="13.5" thickBot="1">
      <c r="A95" s="20" t="s">
        <v>103</v>
      </c>
      <c r="B95" s="21"/>
      <c r="C95" s="22"/>
    </row>
    <row r="96" spans="1:3" ht="13.5" thickBot="1">
      <c r="A96" s="1" t="s">
        <v>90</v>
      </c>
      <c r="B96" s="1" t="s">
        <v>88</v>
      </c>
      <c r="C96" s="1" t="s">
        <v>89</v>
      </c>
    </row>
    <row r="97" spans="1:3" ht="13.5" thickBot="1">
      <c r="A97" s="10">
        <f>J93</f>
        <v>2307</v>
      </c>
      <c r="B97" s="10">
        <f>K93</f>
        <v>1595</v>
      </c>
      <c r="C97" s="11">
        <f>A97-B97</f>
        <v>712</v>
      </c>
    </row>
  </sheetData>
  <sheetProtection/>
  <mergeCells count="9">
    <mergeCell ref="A95:C95"/>
    <mergeCell ref="J2:J3"/>
    <mergeCell ref="K2:K3"/>
    <mergeCell ref="A1:K1"/>
    <mergeCell ref="F2:G2"/>
    <mergeCell ref="H2:I2"/>
    <mergeCell ref="A2:A3"/>
    <mergeCell ref="B2:C2"/>
    <mergeCell ref="D2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2008-11-10T09:21:42Z</cp:lastPrinted>
  <dcterms:created xsi:type="dcterms:W3CDTF">1996-11-05T10:16:36Z</dcterms:created>
  <dcterms:modified xsi:type="dcterms:W3CDTF">2019-01-08T07:53:38Z</dcterms:modified>
  <cp:category/>
  <cp:version/>
  <cp:contentType/>
  <cp:contentStatus/>
</cp:coreProperties>
</file>