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unni Stranieri" sheetId="1" r:id="rId1"/>
    <sheet name="Nazionalità Alunni Stranieri" sheetId="2" r:id="rId2"/>
  </sheets>
  <definedNames>
    <definedName name="Excel_BuiltIn__FilterDatabase" localSheetId="0">'Alunni Stranieri'!$E$1:$E$25</definedName>
    <definedName name="Excel_BuiltIn__FilterDatabase" localSheetId="1">'Nazionalità Alunni Stranieri'!$B$4:$I$34</definedName>
  </definedNames>
  <calcPr fullCalcOnLoad="1"/>
</workbook>
</file>

<file path=xl/sharedStrings.xml><?xml version="1.0" encoding="utf-8"?>
<sst xmlns="http://schemas.openxmlformats.org/spreadsheetml/2006/main" count="74" uniqueCount="59">
  <si>
    <t>Alunni stranieri iscritti nelle scuole di Reggello a.s. 2015/16</t>
  </si>
  <si>
    <t>Comune</t>
  </si>
  <si>
    <t>Ordine</t>
  </si>
  <si>
    <t>Scuola</t>
  </si>
  <si>
    <t>Stranieri</t>
  </si>
  <si>
    <t>Italiani</t>
  </si>
  <si>
    <t>Frequentanti</t>
  </si>
  <si>
    <t xml:space="preserve"> % Stranieri</t>
  </si>
  <si>
    <t>Reggello</t>
  </si>
  <si>
    <t>Infanzia</t>
  </si>
  <si>
    <t>Cancelli</t>
  </si>
  <si>
    <t>Cascia</t>
  </si>
  <si>
    <t>Cetina</t>
  </si>
  <si>
    <t>Leccio</t>
  </si>
  <si>
    <t>Tosi</t>
  </si>
  <si>
    <t>Vaggio</t>
  </si>
  <si>
    <t>Infanzia Totale</t>
  </si>
  <si>
    <t>Primaria</t>
  </si>
  <si>
    <t>Primaria Totale</t>
  </si>
  <si>
    <t>Secondaria 1°</t>
  </si>
  <si>
    <t>M. Guerri</t>
  </si>
  <si>
    <t>Secondaria 1° Totale</t>
  </si>
  <si>
    <t>Reggello Totale</t>
  </si>
  <si>
    <t>Nazionalità degli alunni stranieri iscritti nelle scuole di Reggello a.s. 2015/16</t>
  </si>
  <si>
    <t>Nazionalità</t>
  </si>
  <si>
    <t>Totale Stranieri</t>
  </si>
  <si>
    <t>Totale Nati Italia</t>
  </si>
  <si>
    <t>Nati Italia</t>
  </si>
  <si>
    <t>MAROCCO</t>
  </si>
  <si>
    <t>ALBANIA</t>
  </si>
  <si>
    <t>ROMANIA</t>
  </si>
  <si>
    <t>MACEDONIA</t>
  </si>
  <si>
    <t>TUNISIA</t>
  </si>
  <si>
    <t>SERBIA-MONTENEGRO</t>
  </si>
  <si>
    <t>COLOMBIA</t>
  </si>
  <si>
    <t>PAESI BASSI</t>
  </si>
  <si>
    <t>NICARAGUA</t>
  </si>
  <si>
    <t>EGITTO</t>
  </si>
  <si>
    <t>CINA</t>
  </si>
  <si>
    <t>UCRAINA</t>
  </si>
  <si>
    <t>ECUADOR</t>
  </si>
  <si>
    <t>CROAZIA</t>
  </si>
  <si>
    <t>POLONIA</t>
  </si>
  <si>
    <t>LIBANO</t>
  </si>
  <si>
    <t>VENEZUELA</t>
  </si>
  <si>
    <t xml:space="preserve">GEORGIA </t>
  </si>
  <si>
    <t>PERù</t>
  </si>
  <si>
    <t>SIRIA</t>
  </si>
  <si>
    <t xml:space="preserve">KOSOVO </t>
  </si>
  <si>
    <t xml:space="preserve">BULGARIA </t>
  </si>
  <si>
    <t>ETIOPIA</t>
  </si>
  <si>
    <t>ALGERIA</t>
  </si>
  <si>
    <t>BRASILE</t>
  </si>
  <si>
    <t xml:space="preserve">INDIA </t>
  </si>
  <si>
    <t xml:space="preserve">HONDURAS </t>
  </si>
  <si>
    <t xml:space="preserve">CONGO </t>
  </si>
  <si>
    <t>BOSNIA</t>
  </si>
  <si>
    <t>INGHILTERRA</t>
  </si>
  <si>
    <t>SRI LANKA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</si>
</sst>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0.0%"/>
    <numFmt numFmtId="166" formatCode="_-* #,##0.00_-;\-* #,##0.00_-;_-* \-??_-;_-@_-"/>
    <numFmt numFmtId="167" formatCode="#,##0_ ;\-#,##0\ "/>
  </numFmts>
  <fonts count="4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1" fillId="34" borderId="13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/>
    </xf>
    <xf numFmtId="164" fontId="1" fillId="34" borderId="13" xfId="0" applyNumberFormat="1" applyFont="1" applyFill="1" applyBorder="1" applyAlignment="1">
      <alignment/>
    </xf>
    <xf numFmtId="165" fontId="1" fillId="34" borderId="14" xfId="0" applyNumberFormat="1" applyFont="1" applyFill="1" applyBorder="1" applyAlignment="1">
      <alignment/>
    </xf>
    <xf numFmtId="164" fontId="2" fillId="35" borderId="13" xfId="0" applyNumberFormat="1" applyFont="1" applyFill="1" applyBorder="1" applyAlignment="1">
      <alignment/>
    </xf>
    <xf numFmtId="165" fontId="2" fillId="35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167" fontId="1" fillId="34" borderId="11" xfId="43" applyNumberFormat="1" applyFont="1" applyFill="1" applyBorder="1" applyAlignment="1" applyProtection="1">
      <alignment vertical="center"/>
      <protection/>
    </xf>
    <xf numFmtId="167" fontId="1" fillId="34" borderId="12" xfId="43" applyNumberFormat="1" applyFont="1" applyFill="1" applyBorder="1" applyAlignment="1" applyProtection="1">
      <alignment vertical="center"/>
      <protection/>
    </xf>
    <xf numFmtId="164" fontId="1" fillId="35" borderId="13" xfId="0" applyNumberFormat="1" applyFont="1" applyFill="1" applyBorder="1" applyAlignment="1">
      <alignment horizontal="center" vertical="center" wrapText="1"/>
    </xf>
    <xf numFmtId="167" fontId="1" fillId="35" borderId="13" xfId="43" applyNumberFormat="1" applyFont="1" applyFill="1" applyBorder="1" applyAlignment="1" applyProtection="1">
      <alignment vertical="center"/>
      <protection/>
    </xf>
    <xf numFmtId="167" fontId="1" fillId="35" borderId="14" xfId="43" applyNumberFormat="1" applyFont="1" applyFill="1" applyBorder="1" applyAlignment="1" applyProtection="1">
      <alignment vertical="center"/>
      <protection/>
    </xf>
    <xf numFmtId="167" fontId="1" fillId="34" borderId="13" xfId="43" applyNumberFormat="1" applyFont="1" applyFill="1" applyBorder="1" applyAlignment="1" applyProtection="1">
      <alignment vertical="center"/>
      <protection/>
    </xf>
    <xf numFmtId="167" fontId="1" fillId="35" borderId="11" xfId="43" applyNumberFormat="1" applyFont="1" applyFill="1" applyBorder="1" applyAlignment="1" applyProtection="1">
      <alignment vertical="center"/>
      <protection/>
    </xf>
    <xf numFmtId="167" fontId="1" fillId="35" borderId="12" xfId="43" applyNumberFormat="1" applyFont="1" applyFill="1" applyBorder="1" applyAlignment="1" applyProtection="1">
      <alignment vertical="center"/>
      <protection/>
    </xf>
    <xf numFmtId="164" fontId="2" fillId="33" borderId="15" xfId="43" applyNumberFormat="1" applyFont="1" applyFill="1" applyBorder="1" applyAlignment="1" applyProtection="1">
      <alignment vertical="center"/>
      <protection/>
    </xf>
    <xf numFmtId="167" fontId="2" fillId="33" borderId="16" xfId="43" applyNumberFormat="1" applyFont="1" applyFill="1" applyBorder="1" applyAlignment="1" applyProtection="1">
      <alignment vertical="center"/>
      <protection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/>
    </xf>
    <xf numFmtId="164" fontId="2" fillId="35" borderId="19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5" borderId="13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D99694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Reggello a.s. 2015/16</a:t>
            </a:r>
          </a:p>
        </c:rich>
      </c:tx>
      <c:layout>
        <c:manualLayout>
          <c:xMode val="factor"/>
          <c:yMode val="factor"/>
          <c:x val="0.077"/>
          <c:y val="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5"/>
          <c:y val="0.45975"/>
          <c:w val="0.3932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Stranieri'!$D$17:$E$17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555"/>
          <c:w val="0.1795"/>
          <c:h val="0.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Reggello a.s. 2015/16</a:t>
            </a:r>
          </a:p>
        </c:rich>
      </c:tx>
      <c:layout>
        <c:manualLayout>
          <c:xMode val="factor"/>
          <c:yMode val="factor"/>
          <c:x val="0.114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"/>
          <c:y val="0.467"/>
          <c:w val="0.29225"/>
          <c:h val="0.4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('Alunni Stranieri'!$D$9,'Alunni Stranieri'!$D$14,'Alunni Stranieri'!$D$16)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"/>
          <c:y val="0.2995"/>
          <c:w val="0.236"/>
          <c:h val="0.5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Reggello a.s. 2015/16</a:t>
            </a:r>
          </a:p>
        </c:rich>
      </c:tx>
      <c:layout>
        <c:manualLayout>
          <c:xMode val="factor"/>
          <c:yMode val="factor"/>
          <c:x val="0.1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2535"/>
          <c:w val="0.608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('Alunni Stranieri'!$G$9,'Alunni Stranieri'!$G$14,'Alunni Stranieri'!$G$16)</c:f>
              <c:numCache/>
            </c:numRef>
          </c:val>
        </c:ser>
        <c:overlap val="100"/>
        <c:gapWidth val="55"/>
        <c:axId val="24545088"/>
        <c:axId val="19579201"/>
      </c:bar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At val="0"/>
        <c:auto val="1"/>
        <c:lblOffset val="100"/>
        <c:tickLblSkip val="1"/>
        <c:noMultiLvlLbl val="0"/>
      </c:catAx>
      <c:valAx>
        <c:axId val="19579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08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175"/>
          <c:y val="0.5185"/>
          <c:w val="0.359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Reggello a.s. 2015/16
</a:t>
            </a:r>
          </a:p>
        </c:rich>
      </c:tx>
      <c:layout>
        <c:manualLayout>
          <c:xMode val="factor"/>
          <c:yMode val="factor"/>
          <c:x val="-0.041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95"/>
          <c:w val="0.735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1419"/>
        <c:crossesAt val="0"/>
        <c:auto val="1"/>
        <c:lblOffset val="100"/>
        <c:tickLblSkip val="1"/>
        <c:noMultiLvlLbl val="0"/>
      </c:catAx>
      <c:valAx>
        <c:axId val="42411419"/>
        <c:scaling>
          <c:orientation val="minMax"/>
        </c:scaling>
        <c:axPos val="l"/>
        <c:delete val="1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52"/>
          <c:w val="0.095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4</xdr:col>
      <xdr:colOff>123825</xdr:colOff>
      <xdr:row>40</xdr:row>
      <xdr:rowOff>152400</xdr:rowOff>
    </xdr:to>
    <xdr:graphicFrame>
      <xdr:nvGraphicFramePr>
        <xdr:cNvPr id="1" name="Grafico 1"/>
        <xdr:cNvGraphicFramePr/>
      </xdr:nvGraphicFramePr>
      <xdr:xfrm>
        <a:off x="19050" y="4105275"/>
        <a:ext cx="3429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9525</xdr:rowOff>
    </xdr:from>
    <xdr:to>
      <xdr:col>11</xdr:col>
      <xdr:colOff>276225</xdr:colOff>
      <xdr:row>40</xdr:row>
      <xdr:rowOff>133350</xdr:rowOff>
    </xdr:to>
    <xdr:graphicFrame>
      <xdr:nvGraphicFramePr>
        <xdr:cNvPr id="2" name="Grafico 2"/>
        <xdr:cNvGraphicFramePr/>
      </xdr:nvGraphicFramePr>
      <xdr:xfrm>
        <a:off x="3752850" y="4114800"/>
        <a:ext cx="44862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0</xdr:row>
      <xdr:rowOff>0</xdr:rowOff>
    </xdr:from>
    <xdr:to>
      <xdr:col>11</xdr:col>
      <xdr:colOff>247650</xdr:colOff>
      <xdr:row>26</xdr:row>
      <xdr:rowOff>47625</xdr:rowOff>
    </xdr:to>
    <xdr:graphicFrame>
      <xdr:nvGraphicFramePr>
        <xdr:cNvPr id="3" name="Grafico 3"/>
        <xdr:cNvGraphicFramePr/>
      </xdr:nvGraphicFramePr>
      <xdr:xfrm>
        <a:off x="5791200" y="0"/>
        <a:ext cx="24193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37</xdr:row>
      <xdr:rowOff>123825</xdr:rowOff>
    </xdr:from>
    <xdr:to>
      <xdr:col>10</xdr:col>
      <xdr:colOff>161925</xdr:colOff>
      <xdr:row>67</xdr:row>
      <xdr:rowOff>85725</xdr:rowOff>
    </xdr:to>
    <xdr:graphicFrame>
      <xdr:nvGraphicFramePr>
        <xdr:cNvPr id="1" name="Grafico 1"/>
        <xdr:cNvGraphicFramePr/>
      </xdr:nvGraphicFramePr>
      <xdr:xfrm>
        <a:off x="219075" y="6238875"/>
        <a:ext cx="6810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1.140625" style="1" customWidth="1"/>
    <col min="2" max="2" width="12.00390625" style="1" customWidth="1"/>
    <col min="3" max="3" width="18.57421875" style="1" customWidth="1"/>
    <col min="4" max="4" width="8.140625" style="1" customWidth="1"/>
    <col min="5" max="5" width="6.421875" style="1" customWidth="1"/>
    <col min="6" max="6" width="11.421875" style="1" customWidth="1"/>
    <col min="7" max="7" width="10.28125" style="1" customWidth="1"/>
    <col min="8" max="9" width="9.140625" style="1" customWidth="1"/>
    <col min="10" max="10" width="14.00390625" style="1" customWidth="1"/>
    <col min="11" max="16384" width="9.140625" style="1" customWidth="1"/>
  </cols>
  <sheetData>
    <row r="1" spans="1:7" ht="11.25">
      <c r="A1" s="28" t="s">
        <v>0</v>
      </c>
      <c r="B1" s="28"/>
      <c r="C1" s="28"/>
      <c r="D1" s="28"/>
      <c r="E1" s="28"/>
      <c r="F1" s="28"/>
      <c r="G1" s="28"/>
    </row>
    <row r="2" spans="1:7" ht="11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3.5" customHeight="1">
      <c r="A3" s="29" t="s">
        <v>8</v>
      </c>
      <c r="B3" s="30" t="s">
        <v>9</v>
      </c>
      <c r="C3" s="7" t="s">
        <v>10</v>
      </c>
      <c r="D3" s="8">
        <v>3</v>
      </c>
      <c r="E3" s="8">
        <v>37</v>
      </c>
      <c r="F3" s="9">
        <f aca="true" t="shared" si="0" ref="F3:F16">+D3+E3</f>
        <v>40</v>
      </c>
      <c r="G3" s="10">
        <f aca="true" t="shared" si="1" ref="G3:G17">+D3/F3</f>
        <v>0.075</v>
      </c>
    </row>
    <row r="4" spans="1:7" ht="11.25">
      <c r="A4" s="29"/>
      <c r="B4" s="30"/>
      <c r="C4" s="7" t="s">
        <v>11</v>
      </c>
      <c r="D4" s="8">
        <v>9</v>
      </c>
      <c r="E4" s="8">
        <v>96</v>
      </c>
      <c r="F4" s="9">
        <f t="shared" si="0"/>
        <v>105</v>
      </c>
      <c r="G4" s="10">
        <f t="shared" si="1"/>
        <v>0.08571428571428572</v>
      </c>
    </row>
    <row r="5" spans="1:7" ht="11.25" customHeight="1">
      <c r="A5" s="29"/>
      <c r="B5" s="30"/>
      <c r="C5" s="7" t="s">
        <v>12</v>
      </c>
      <c r="D5" s="8">
        <v>1</v>
      </c>
      <c r="E5" s="8">
        <v>33</v>
      </c>
      <c r="F5" s="9">
        <f t="shared" si="0"/>
        <v>34</v>
      </c>
      <c r="G5" s="10">
        <f t="shared" si="1"/>
        <v>0.029411764705882353</v>
      </c>
    </row>
    <row r="6" spans="1:7" ht="12" customHeight="1">
      <c r="A6" s="29"/>
      <c r="B6" s="30"/>
      <c r="C6" s="7" t="s">
        <v>13</v>
      </c>
      <c r="D6" s="8">
        <v>1</v>
      </c>
      <c r="E6" s="8">
        <v>46</v>
      </c>
      <c r="F6" s="9">
        <f t="shared" si="0"/>
        <v>47</v>
      </c>
      <c r="G6" s="10">
        <f t="shared" si="1"/>
        <v>0.02127659574468085</v>
      </c>
    </row>
    <row r="7" spans="1:7" ht="11.25" customHeight="1">
      <c r="A7" s="29"/>
      <c r="B7" s="30"/>
      <c r="C7" s="7" t="s">
        <v>14</v>
      </c>
      <c r="D7" s="8">
        <v>3</v>
      </c>
      <c r="E7" s="8">
        <v>12</v>
      </c>
      <c r="F7" s="9">
        <f t="shared" si="0"/>
        <v>15</v>
      </c>
      <c r="G7" s="10">
        <f t="shared" si="1"/>
        <v>0.2</v>
      </c>
    </row>
    <row r="8" spans="1:7" ht="11.25" customHeight="1">
      <c r="A8" s="29"/>
      <c r="B8" s="30"/>
      <c r="C8" s="7" t="s">
        <v>15</v>
      </c>
      <c r="D8" s="8">
        <v>4</v>
      </c>
      <c r="E8" s="8">
        <v>47</v>
      </c>
      <c r="F8" s="9">
        <f t="shared" si="0"/>
        <v>51</v>
      </c>
      <c r="G8" s="10">
        <f t="shared" si="1"/>
        <v>0.0784313725490196</v>
      </c>
    </row>
    <row r="9" spans="1:7" ht="12" customHeight="1">
      <c r="A9" s="29"/>
      <c r="B9" s="31" t="s">
        <v>16</v>
      </c>
      <c r="C9" s="31"/>
      <c r="D9" s="11">
        <f>SUM(D3:D8)</f>
        <v>21</v>
      </c>
      <c r="E9" s="11">
        <f>SUM(E3:E8)</f>
        <v>271</v>
      </c>
      <c r="F9" s="11">
        <f t="shared" si="0"/>
        <v>292</v>
      </c>
      <c r="G9" s="12">
        <f t="shared" si="1"/>
        <v>0.07191780821917808</v>
      </c>
    </row>
    <row r="10" spans="1:7" ht="11.25" customHeight="1">
      <c r="A10" s="29"/>
      <c r="B10" s="30" t="s">
        <v>17</v>
      </c>
      <c r="C10" s="7" t="s">
        <v>11</v>
      </c>
      <c r="D10" s="8">
        <v>6</v>
      </c>
      <c r="E10" s="8">
        <v>80</v>
      </c>
      <c r="F10" s="9">
        <f t="shared" si="0"/>
        <v>86</v>
      </c>
      <c r="G10" s="10">
        <f t="shared" si="1"/>
        <v>0.06976744186046512</v>
      </c>
    </row>
    <row r="11" spans="1:7" ht="12.75" customHeight="1">
      <c r="A11" s="29"/>
      <c r="B11" s="30"/>
      <c r="C11" s="7" t="s">
        <v>13</v>
      </c>
      <c r="D11" s="8">
        <v>2</v>
      </c>
      <c r="E11" s="8">
        <v>105</v>
      </c>
      <c r="F11" s="9">
        <f t="shared" si="0"/>
        <v>107</v>
      </c>
      <c r="G11" s="10">
        <f t="shared" si="1"/>
        <v>0.018691588785046728</v>
      </c>
    </row>
    <row r="12" spans="1:7" ht="11.25" customHeight="1">
      <c r="A12" s="29"/>
      <c r="B12" s="30"/>
      <c r="C12" s="7" t="s">
        <v>8</v>
      </c>
      <c r="D12" s="8">
        <v>14</v>
      </c>
      <c r="E12" s="8">
        <v>216</v>
      </c>
      <c r="F12" s="9">
        <f t="shared" si="0"/>
        <v>230</v>
      </c>
      <c r="G12" s="10">
        <f t="shared" si="1"/>
        <v>0.06086956521739131</v>
      </c>
    </row>
    <row r="13" spans="1:7" ht="11.25" customHeight="1">
      <c r="A13" s="29"/>
      <c r="B13" s="30"/>
      <c r="C13" s="7" t="s">
        <v>15</v>
      </c>
      <c r="D13" s="8">
        <v>10</v>
      </c>
      <c r="E13" s="8">
        <v>76</v>
      </c>
      <c r="F13" s="9">
        <f t="shared" si="0"/>
        <v>86</v>
      </c>
      <c r="G13" s="10">
        <f t="shared" si="1"/>
        <v>0.11627906976744186</v>
      </c>
    </row>
    <row r="14" spans="1:7" ht="11.25" customHeight="1">
      <c r="A14" s="29"/>
      <c r="B14" s="31" t="s">
        <v>18</v>
      </c>
      <c r="C14" s="31"/>
      <c r="D14" s="11">
        <f>SUM(D10:D13)</f>
        <v>32</v>
      </c>
      <c r="E14" s="11">
        <f>SUM(E10:E13)</f>
        <v>477</v>
      </c>
      <c r="F14" s="11">
        <f t="shared" si="0"/>
        <v>509</v>
      </c>
      <c r="G14" s="12">
        <f t="shared" si="1"/>
        <v>0.06286836935166994</v>
      </c>
    </row>
    <row r="15" spans="1:7" ht="11.25" customHeight="1">
      <c r="A15" s="29"/>
      <c r="B15" s="6" t="s">
        <v>19</v>
      </c>
      <c r="C15" s="7" t="s">
        <v>20</v>
      </c>
      <c r="D15" s="8">
        <v>18</v>
      </c>
      <c r="E15" s="8">
        <v>311</v>
      </c>
      <c r="F15" s="9">
        <f t="shared" si="0"/>
        <v>329</v>
      </c>
      <c r="G15" s="10">
        <f t="shared" si="1"/>
        <v>0.0547112462006079</v>
      </c>
    </row>
    <row r="16" spans="1:7" ht="11.25" customHeight="1">
      <c r="A16" s="29"/>
      <c r="B16" s="31" t="s">
        <v>21</v>
      </c>
      <c r="C16" s="31"/>
      <c r="D16" s="11">
        <f>SUM(D15)</f>
        <v>18</v>
      </c>
      <c r="E16" s="11">
        <v>311</v>
      </c>
      <c r="F16" s="11">
        <f t="shared" si="0"/>
        <v>329</v>
      </c>
      <c r="G16" s="12">
        <f t="shared" si="1"/>
        <v>0.0547112462006079</v>
      </c>
    </row>
    <row r="17" spans="1:7" ht="11.25" customHeight="1">
      <c r="A17" s="27" t="s">
        <v>22</v>
      </c>
      <c r="B17" s="27"/>
      <c r="C17" s="27"/>
      <c r="D17" s="13">
        <f>SUM(D16,D14,D9)</f>
        <v>71</v>
      </c>
      <c r="E17" s="13">
        <f>SUM(E16,E14,E9)</f>
        <v>1059</v>
      </c>
      <c r="F17" s="13">
        <f>SUM(F16,F14,F9)</f>
        <v>1130</v>
      </c>
      <c r="G17" s="14">
        <f t="shared" si="1"/>
        <v>0.06283185840707965</v>
      </c>
    </row>
    <row r="18" ht="12.75" customHeight="1"/>
    <row r="20" ht="12.75" customHeight="1"/>
    <row r="21" ht="12.75" customHeight="1"/>
    <row r="22" ht="12.75" customHeight="1"/>
    <row r="23" ht="12" customHeight="1"/>
    <row r="25" ht="12.75" customHeight="1"/>
  </sheetData>
  <sheetProtection selectLockedCells="1" selectUnlockedCells="1"/>
  <mergeCells count="8">
    <mergeCell ref="A17:C17"/>
    <mergeCell ref="A1:G1"/>
    <mergeCell ref="A3:A16"/>
    <mergeCell ref="B3:B8"/>
    <mergeCell ref="B9:C9"/>
    <mergeCell ref="B10:B13"/>
    <mergeCell ref="B14:C14"/>
    <mergeCell ref="B16:C1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L42" sqref="L42"/>
    </sheetView>
  </sheetViews>
  <sheetFormatPr defaultColWidth="16.8515625" defaultRowHeight="12.75"/>
  <cols>
    <col min="1" max="1" width="8.8515625" style="0" customWidth="1"/>
    <col min="2" max="2" width="17.57421875" style="0" customWidth="1"/>
    <col min="3" max="3" width="8.140625" style="0" customWidth="1"/>
    <col min="4" max="4" width="8.28125" style="0" customWidth="1"/>
    <col min="5" max="5" width="8.140625" style="0" customWidth="1"/>
    <col min="6" max="6" width="8.28125" style="0" customWidth="1"/>
    <col min="7" max="7" width="8.140625" style="0" customWidth="1"/>
    <col min="8" max="8" width="8.28125" style="0" customWidth="1"/>
    <col min="9" max="9" width="13.57421875" style="0" customWidth="1"/>
    <col min="10" max="10" width="13.7109375" style="0" customWidth="1"/>
  </cols>
  <sheetData>
    <row r="1" spans="1:10" ht="12.7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 customHeight="1">
      <c r="A2" s="34" t="s">
        <v>1</v>
      </c>
      <c r="B2" s="35" t="s">
        <v>24</v>
      </c>
      <c r="C2" s="36" t="s">
        <v>9</v>
      </c>
      <c r="D2" s="36"/>
      <c r="E2" s="36" t="s">
        <v>17</v>
      </c>
      <c r="F2" s="36"/>
      <c r="G2" s="36" t="s">
        <v>19</v>
      </c>
      <c r="H2" s="36"/>
      <c r="I2" s="35" t="s">
        <v>25</v>
      </c>
      <c r="J2" s="37" t="s">
        <v>26</v>
      </c>
    </row>
    <row r="3" spans="1:10" ht="12.75">
      <c r="A3" s="34"/>
      <c r="B3" s="35"/>
      <c r="C3" s="15" t="s">
        <v>4</v>
      </c>
      <c r="D3" s="15" t="s">
        <v>27</v>
      </c>
      <c r="E3" s="15" t="s">
        <v>4</v>
      </c>
      <c r="F3" s="15" t="s">
        <v>27</v>
      </c>
      <c r="G3" s="15" t="s">
        <v>4</v>
      </c>
      <c r="H3" s="15" t="s">
        <v>27</v>
      </c>
      <c r="I3" s="35"/>
      <c r="J3" s="37"/>
    </row>
    <row r="4" spans="1:10" ht="12.75" customHeight="1">
      <c r="A4" s="32" t="s">
        <v>8</v>
      </c>
      <c r="B4" s="16" t="s">
        <v>28</v>
      </c>
      <c r="C4" s="17">
        <v>11</v>
      </c>
      <c r="D4" s="17">
        <v>9</v>
      </c>
      <c r="E4" s="17">
        <v>13</v>
      </c>
      <c r="F4" s="17">
        <v>8</v>
      </c>
      <c r="G4" s="17">
        <v>5</v>
      </c>
      <c r="H4" s="17">
        <v>3</v>
      </c>
      <c r="I4" s="17">
        <f aca="true" t="shared" si="0" ref="I4:I28">+C4+E4+G4</f>
        <v>29</v>
      </c>
      <c r="J4" s="18">
        <f aca="true" t="shared" si="1" ref="J4:J28">+D4+F4+H4</f>
        <v>20</v>
      </c>
    </row>
    <row r="5" spans="1:10" ht="12.75">
      <c r="A5" s="32"/>
      <c r="B5" s="19" t="s">
        <v>29</v>
      </c>
      <c r="C5" s="20">
        <v>3</v>
      </c>
      <c r="D5" s="20">
        <v>3</v>
      </c>
      <c r="E5" s="20">
        <v>9</v>
      </c>
      <c r="F5" s="20">
        <v>7</v>
      </c>
      <c r="G5" s="20">
        <v>4</v>
      </c>
      <c r="H5" s="20">
        <v>4</v>
      </c>
      <c r="I5" s="20">
        <f t="shared" si="0"/>
        <v>16</v>
      </c>
      <c r="J5" s="21">
        <f t="shared" si="1"/>
        <v>14</v>
      </c>
    </row>
    <row r="6" spans="1:10" ht="12.75">
      <c r="A6" s="32"/>
      <c r="B6" s="7" t="s">
        <v>30</v>
      </c>
      <c r="C6" s="22">
        <v>3</v>
      </c>
      <c r="D6" s="22">
        <v>3</v>
      </c>
      <c r="E6" s="22">
        <v>3</v>
      </c>
      <c r="F6" s="22">
        <v>3</v>
      </c>
      <c r="G6" s="22">
        <v>3</v>
      </c>
      <c r="H6" s="22">
        <v>2</v>
      </c>
      <c r="I6" s="17">
        <f t="shared" si="0"/>
        <v>9</v>
      </c>
      <c r="J6" s="18">
        <f t="shared" si="1"/>
        <v>8</v>
      </c>
    </row>
    <row r="7" spans="1:10" ht="12.75">
      <c r="A7" s="32"/>
      <c r="B7" s="19" t="s">
        <v>31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f t="shared" si="0"/>
        <v>0</v>
      </c>
      <c r="J7" s="21">
        <f t="shared" si="1"/>
        <v>0</v>
      </c>
    </row>
    <row r="8" spans="1:10" ht="12.75">
      <c r="A8" s="32"/>
      <c r="B8" s="7" t="s">
        <v>32</v>
      </c>
      <c r="C8" s="22">
        <v>0</v>
      </c>
      <c r="D8" s="22">
        <v>0</v>
      </c>
      <c r="E8" s="22">
        <v>0</v>
      </c>
      <c r="F8" s="22">
        <v>0</v>
      </c>
      <c r="G8" s="22">
        <v>1</v>
      </c>
      <c r="H8" s="22">
        <v>1</v>
      </c>
      <c r="I8" s="17">
        <f t="shared" si="0"/>
        <v>1</v>
      </c>
      <c r="J8" s="18">
        <f t="shared" si="1"/>
        <v>1</v>
      </c>
    </row>
    <row r="9" spans="1:10" ht="22.5">
      <c r="A9" s="32"/>
      <c r="B9" s="19" t="s">
        <v>33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f t="shared" si="0"/>
        <v>0</v>
      </c>
      <c r="J9" s="21">
        <f t="shared" si="1"/>
        <v>0</v>
      </c>
    </row>
    <row r="10" spans="1:10" ht="12.75">
      <c r="A10" s="32"/>
      <c r="B10" s="7" t="s">
        <v>34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17">
        <f t="shared" si="0"/>
        <v>0</v>
      </c>
      <c r="J10" s="18">
        <f t="shared" si="1"/>
        <v>0</v>
      </c>
    </row>
    <row r="11" spans="1:10" ht="12.75">
      <c r="A11" s="32"/>
      <c r="B11" s="19" t="s">
        <v>35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f t="shared" si="0"/>
        <v>0</v>
      </c>
      <c r="J11" s="21">
        <f t="shared" si="1"/>
        <v>0</v>
      </c>
    </row>
    <row r="12" spans="1:10" ht="12.75">
      <c r="A12" s="32"/>
      <c r="B12" s="7" t="s">
        <v>36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17">
        <f t="shared" si="0"/>
        <v>0</v>
      </c>
      <c r="J12" s="18">
        <f t="shared" si="1"/>
        <v>0</v>
      </c>
    </row>
    <row r="13" spans="1:10" ht="12.75">
      <c r="A13" s="32"/>
      <c r="B13" s="19" t="s">
        <v>37</v>
      </c>
      <c r="C13" s="20">
        <v>1</v>
      </c>
      <c r="D13" s="20">
        <v>1</v>
      </c>
      <c r="E13" s="20">
        <v>1</v>
      </c>
      <c r="F13" s="20">
        <v>1</v>
      </c>
      <c r="G13" s="20">
        <v>1</v>
      </c>
      <c r="H13" s="20">
        <v>0</v>
      </c>
      <c r="I13" s="20">
        <f t="shared" si="0"/>
        <v>3</v>
      </c>
      <c r="J13" s="21">
        <f t="shared" si="1"/>
        <v>2</v>
      </c>
    </row>
    <row r="14" spans="1:10" ht="12.75">
      <c r="A14" s="32"/>
      <c r="B14" s="7" t="s">
        <v>38</v>
      </c>
      <c r="C14" s="22">
        <v>1</v>
      </c>
      <c r="D14" s="22">
        <v>1</v>
      </c>
      <c r="E14" s="22">
        <v>1</v>
      </c>
      <c r="F14" s="22">
        <v>0</v>
      </c>
      <c r="G14" s="22">
        <v>0</v>
      </c>
      <c r="H14" s="22">
        <v>0</v>
      </c>
      <c r="I14" s="17">
        <f t="shared" si="0"/>
        <v>2</v>
      </c>
      <c r="J14" s="18">
        <f t="shared" si="1"/>
        <v>1</v>
      </c>
    </row>
    <row r="15" spans="1:10" ht="12.75">
      <c r="A15" s="32"/>
      <c r="B15" s="19" t="s">
        <v>39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f t="shared" si="0"/>
        <v>0</v>
      </c>
      <c r="J15" s="21">
        <f t="shared" si="1"/>
        <v>0</v>
      </c>
    </row>
    <row r="16" spans="1:10" ht="12.75">
      <c r="A16" s="32"/>
      <c r="B16" s="7" t="s">
        <v>40</v>
      </c>
      <c r="C16" s="22">
        <v>0</v>
      </c>
      <c r="D16" s="22">
        <v>0</v>
      </c>
      <c r="E16" s="22">
        <v>0</v>
      </c>
      <c r="F16" s="22">
        <v>0</v>
      </c>
      <c r="G16" s="22">
        <v>1</v>
      </c>
      <c r="H16" s="22">
        <v>1</v>
      </c>
      <c r="I16" s="17">
        <f t="shared" si="0"/>
        <v>1</v>
      </c>
      <c r="J16" s="18">
        <f t="shared" si="1"/>
        <v>1</v>
      </c>
    </row>
    <row r="17" spans="1:10" ht="12.75">
      <c r="A17" s="32"/>
      <c r="B17" s="19" t="s">
        <v>41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f t="shared" si="0"/>
        <v>0</v>
      </c>
      <c r="J17" s="21">
        <f t="shared" si="1"/>
        <v>0</v>
      </c>
    </row>
    <row r="18" spans="1:10" ht="12.75">
      <c r="A18" s="32"/>
      <c r="B18" s="7" t="s">
        <v>42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17">
        <f t="shared" si="0"/>
        <v>0</v>
      </c>
      <c r="J18" s="18">
        <f t="shared" si="1"/>
        <v>0</v>
      </c>
    </row>
    <row r="19" spans="1:10" ht="12.75">
      <c r="A19" s="32"/>
      <c r="B19" s="19" t="s">
        <v>43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f t="shared" si="0"/>
        <v>0</v>
      </c>
      <c r="J19" s="21">
        <f t="shared" si="1"/>
        <v>0</v>
      </c>
    </row>
    <row r="20" spans="1:10" ht="12.75">
      <c r="A20" s="32"/>
      <c r="B20" s="7" t="s">
        <v>44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17">
        <f t="shared" si="0"/>
        <v>0</v>
      </c>
      <c r="J20" s="18">
        <f t="shared" si="1"/>
        <v>0</v>
      </c>
    </row>
    <row r="21" spans="1:10" ht="12.75">
      <c r="A21" s="32"/>
      <c r="B21" s="19" t="s">
        <v>45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3">
        <f t="shared" si="0"/>
        <v>0</v>
      </c>
      <c r="J21" s="24">
        <f t="shared" si="1"/>
        <v>0</v>
      </c>
    </row>
    <row r="22" spans="1:10" ht="12.75">
      <c r="A22" s="32"/>
      <c r="B22" s="7" t="s">
        <v>46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17">
        <f t="shared" si="0"/>
        <v>0</v>
      </c>
      <c r="J22" s="18">
        <f t="shared" si="1"/>
        <v>0</v>
      </c>
    </row>
    <row r="23" spans="1:10" ht="12.75">
      <c r="A23" s="32"/>
      <c r="B23" s="19" t="s">
        <v>47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3">
        <f t="shared" si="0"/>
        <v>0</v>
      </c>
      <c r="J23" s="24">
        <f t="shared" si="1"/>
        <v>0</v>
      </c>
    </row>
    <row r="24" spans="1:10" ht="12.75">
      <c r="A24" s="32"/>
      <c r="B24" s="19" t="s">
        <v>48</v>
      </c>
      <c r="C24" s="20">
        <v>0</v>
      </c>
      <c r="D24" s="20">
        <v>0</v>
      </c>
      <c r="E24" s="20">
        <v>0</v>
      </c>
      <c r="F24" s="20">
        <v>0</v>
      </c>
      <c r="G24" s="20">
        <v>3</v>
      </c>
      <c r="H24" s="20">
        <v>0</v>
      </c>
      <c r="I24" s="23">
        <f t="shared" si="0"/>
        <v>3</v>
      </c>
      <c r="J24" s="24">
        <f t="shared" si="1"/>
        <v>0</v>
      </c>
    </row>
    <row r="25" spans="1:10" ht="12.75">
      <c r="A25" s="32"/>
      <c r="B25" s="19" t="s">
        <v>49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3">
        <f t="shared" si="0"/>
        <v>0</v>
      </c>
      <c r="J25" s="24">
        <f t="shared" si="1"/>
        <v>0</v>
      </c>
    </row>
    <row r="26" spans="1:10" ht="12.75">
      <c r="A26" s="32"/>
      <c r="B26" s="19" t="s">
        <v>50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3">
        <f t="shared" si="0"/>
        <v>0</v>
      </c>
      <c r="J26" s="24">
        <f t="shared" si="1"/>
        <v>0</v>
      </c>
    </row>
    <row r="27" spans="1:10" ht="12.75">
      <c r="A27" s="32"/>
      <c r="B27" s="7" t="s">
        <v>51</v>
      </c>
      <c r="C27" s="22">
        <v>0</v>
      </c>
      <c r="D27" s="22">
        <v>0</v>
      </c>
      <c r="E27" s="22">
        <v>2</v>
      </c>
      <c r="F27" s="22">
        <v>2</v>
      </c>
      <c r="G27" s="22">
        <v>0</v>
      </c>
      <c r="H27" s="22">
        <v>0</v>
      </c>
      <c r="I27" s="17">
        <f t="shared" si="0"/>
        <v>2</v>
      </c>
      <c r="J27" s="18">
        <f t="shared" si="1"/>
        <v>2</v>
      </c>
    </row>
    <row r="28" spans="1:10" ht="12.75">
      <c r="A28" s="32"/>
      <c r="B28" s="7" t="s">
        <v>52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17">
        <f t="shared" si="0"/>
        <v>0</v>
      </c>
      <c r="J28" s="18">
        <f t="shared" si="1"/>
        <v>0</v>
      </c>
    </row>
    <row r="29" spans="1:10" ht="12.75">
      <c r="A29" s="32"/>
      <c r="B29" s="7" t="s">
        <v>53</v>
      </c>
      <c r="C29" s="22">
        <v>1</v>
      </c>
      <c r="D29" s="22">
        <v>1</v>
      </c>
      <c r="E29" s="22">
        <v>0</v>
      </c>
      <c r="F29" s="22">
        <v>0</v>
      </c>
      <c r="G29" s="22">
        <v>0</v>
      </c>
      <c r="H29" s="22">
        <v>0</v>
      </c>
      <c r="I29" s="17">
        <v>1</v>
      </c>
      <c r="J29" s="18">
        <v>1</v>
      </c>
    </row>
    <row r="30" spans="1:10" ht="12.75">
      <c r="A30" s="32"/>
      <c r="B30" s="7" t="s">
        <v>54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17">
        <f aca="true" t="shared" si="2" ref="I30:J34">+C30+E30+G30</f>
        <v>0</v>
      </c>
      <c r="J30" s="18">
        <f t="shared" si="2"/>
        <v>0</v>
      </c>
    </row>
    <row r="31" spans="1:10" ht="12.75">
      <c r="A31" s="32"/>
      <c r="B31" s="7" t="s">
        <v>55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17">
        <f t="shared" si="2"/>
        <v>0</v>
      </c>
      <c r="J31" s="18">
        <f t="shared" si="2"/>
        <v>0</v>
      </c>
    </row>
    <row r="32" spans="1:10" ht="12.75">
      <c r="A32" s="32"/>
      <c r="B32" s="19" t="s">
        <v>56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3">
        <f t="shared" si="2"/>
        <v>0</v>
      </c>
      <c r="J32" s="24">
        <f t="shared" si="2"/>
        <v>0</v>
      </c>
    </row>
    <row r="33" spans="1:10" ht="12.75">
      <c r="A33" s="32"/>
      <c r="B33" s="19" t="s">
        <v>57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3">
        <f t="shared" si="2"/>
        <v>0</v>
      </c>
      <c r="J33" s="24">
        <f t="shared" si="2"/>
        <v>0</v>
      </c>
    </row>
    <row r="34" spans="1:10" ht="12.75">
      <c r="A34" s="32"/>
      <c r="B34" s="7" t="s">
        <v>58</v>
      </c>
      <c r="C34" s="22">
        <v>1</v>
      </c>
      <c r="D34" s="22">
        <v>1</v>
      </c>
      <c r="E34" s="22">
        <v>3</v>
      </c>
      <c r="F34" s="22">
        <v>2</v>
      </c>
      <c r="G34" s="22">
        <v>0</v>
      </c>
      <c r="H34" s="22">
        <v>0</v>
      </c>
      <c r="I34" s="17">
        <f t="shared" si="2"/>
        <v>4</v>
      </c>
      <c r="J34" s="18">
        <f t="shared" si="2"/>
        <v>3</v>
      </c>
    </row>
    <row r="35" spans="1:10" ht="12.75" customHeight="1">
      <c r="A35" s="27" t="s">
        <v>22</v>
      </c>
      <c r="B35" s="27"/>
      <c r="C35" s="25">
        <f aca="true" t="shared" si="3" ref="C35:I35">SUM(C4:C34)</f>
        <v>21</v>
      </c>
      <c r="D35" s="25">
        <f t="shared" si="3"/>
        <v>19</v>
      </c>
      <c r="E35" s="25">
        <f t="shared" si="3"/>
        <v>32</v>
      </c>
      <c r="F35" s="25">
        <f t="shared" si="3"/>
        <v>23</v>
      </c>
      <c r="G35" s="25">
        <f t="shared" si="3"/>
        <v>18</v>
      </c>
      <c r="H35" s="25">
        <f t="shared" si="3"/>
        <v>11</v>
      </c>
      <c r="I35" s="25">
        <f t="shared" si="3"/>
        <v>71</v>
      </c>
      <c r="J35" s="26">
        <f>+D35+F35+H35</f>
        <v>53</v>
      </c>
    </row>
  </sheetData>
  <sheetProtection selectLockedCells="1" selectUnlockedCells="1"/>
  <mergeCells count="10">
    <mergeCell ref="A4:A34"/>
    <mergeCell ref="A35:B35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Mansuri Ayda</cp:lastModifiedBy>
  <dcterms:modified xsi:type="dcterms:W3CDTF">2016-07-07T10:26:04Z</dcterms:modified>
  <cp:category/>
  <cp:version/>
  <cp:contentType/>
  <cp:contentStatus/>
</cp:coreProperties>
</file>