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1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<sst xmlns="http://schemas.openxmlformats.org/spreadsheetml/2006/main" count="51" uniqueCount="40">
  <si>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Primaria</t>
  </si>
  <si>
    <t>Infanzia</t>
  </si>
  <si>
    <t>Secondaria 1°</t>
  </si>
  <si>
    <t>Rufina</t>
  </si>
  <si>
    <t>G. Mazzini</t>
  </si>
  <si>
    <t>G. Falcone</t>
  </si>
  <si>
    <t>L. da Vinci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</si>
  <si>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</si>
  <si>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</si>
  <si>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</si>
  <si>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</si>
  <si>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</si>
  <si>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</si>
  <si>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</si>
  <si>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</si>
  <si>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</si>
  <si>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</si>
  <si>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</si>
  <si>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Rufina Totale</t>
  </si>
  <si>
    <t>Nazionalità</t>
  </si>
  <si>
    <t>Nati Italia</t>
  </si>
  <si>
    <t>Totale Nati Italia</t>
  </si>
  <si>
    <t>L. Carroll - Rufina</t>
  </si>
  <si>
    <t>Rodari - Contea</t>
  </si>
  <si>
    <t>UCRAINA</t>
  </si>
  <si>
    <t>ALBANESE</t>
  </si>
  <si>
    <t>BRASILIANA</t>
  </si>
  <si>
    <t>MAROCCHINA</t>
  </si>
  <si>
    <t>NIGERIANA</t>
  </si>
  <si>
    <t>CINESE</t>
  </si>
  <si>
    <t>ECUADORIANA</t>
  </si>
  <si>
    <t>TEDESCA</t>
  </si>
  <si>
    <t>TUNISINA</t>
  </si>
  <si>
    <t>CUBANA</t>
  </si>
  <si>
    <t>POLACCA</t>
  </si>
  <si>
    <t>RUMENA</t>
  </si>
  <si>
    <t>Nazionalità degli alunni stranieri iscritti nelle scuole di Rufina  a.s. 2017/18</t>
  </si>
  <si>
    <t>Alunni stranieri iscritti nelle scuole di Rufina  a.s. 2017/2018</t>
  </si>
  <si>
    <t>BENIN</t>
  </si>
  <si>
    <t>LIBICA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</si>
</sst>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43" applyNumberFormat="1" applyFont="1" applyFill="1" applyBorder="1" applyAlignment="1">
      <alignment vertical="center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/>
    </xf>
    <xf numFmtId="184" fontId="2" fillId="33" borderId="15" xfId="43" applyNumberFormat="1" applyFont="1" applyFill="1" applyBorder="1" applyAlignment="1">
      <alignment vertical="center"/>
    </xf>
    <xf numFmtId="188" fontId="1" fillId="35" borderId="10" xfId="0" applyNumberFormat="1" applyFont="1" applyFill="1" applyBorder="1" applyAlignment="1">
      <alignment horizontal="right"/>
    </xf>
    <xf numFmtId="0" fontId="1" fillId="35" borderId="10" xfId="0" applyNumberFormat="1" applyFont="1" applyFill="1" applyBorder="1" applyAlignment="1">
      <alignment horizontal="right"/>
    </xf>
    <xf numFmtId="188" fontId="1" fillId="36" borderId="13" xfId="0" applyNumberFormat="1" applyFont="1" applyFill="1" applyBorder="1" applyAlignment="1">
      <alignment horizontal="center" vertical="center" wrapText="1"/>
    </xf>
    <xf numFmtId="184" fontId="1" fillId="36" borderId="13" xfId="43" applyNumberFormat="1" applyFont="1" applyFill="1" applyBorder="1" applyAlignment="1">
      <alignment vertical="center"/>
    </xf>
    <xf numFmtId="184" fontId="1" fillId="36" borderId="14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2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Rufina a.s. 2017/18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785"/>
          <c:w val="0.6872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5"/>
          <c:w val="0.12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Rufina a.s. 2017/18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86"/>
          <c:w val="0.656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Rufina a.s. 2017/18
</a:t>
            </a:r>
          </a:p>
        </c:rich>
      </c:tx>
      <c:layout>
        <c:manualLayout>
          <c:xMode val="factor"/>
          <c:yMode val="factor"/>
          <c:x val="0.005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"/>
          <c:w val="0.61475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767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4715"/>
          <c:w val="0.3242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Rufina  a.s. 2017/18</a:t>
            </a:r>
          </a:p>
        </c:rich>
      </c:tx>
      <c:layout>
        <c:manualLayout>
          <c:xMode val="factor"/>
          <c:yMode val="factor"/>
          <c:x val="-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Stranieri'!$I$4:$I$9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Stranieri'!$J$4:$J$9</c:f>
              <c:numCache/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</c:scaling>
        <c:axPos val="l"/>
        <c:delete val="1"/>
        <c:majorTickMark val="out"/>
        <c:minorTickMark val="none"/>
        <c:tickLblPos val="nextTo"/>
        <c:crossAx val="2620183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5</xdr:col>
      <xdr:colOff>476250</xdr:colOff>
      <xdr:row>37</xdr:row>
      <xdr:rowOff>28575</xdr:rowOff>
    </xdr:to>
    <xdr:graphicFrame>
      <xdr:nvGraphicFramePr>
        <xdr:cNvPr id="1" name="Grafico 1"/>
        <xdr:cNvGraphicFramePr/>
      </xdr:nvGraphicFramePr>
      <xdr:xfrm>
        <a:off x="0" y="3524250"/>
        <a:ext cx="37433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24</xdr:row>
      <xdr:rowOff>19050</xdr:rowOff>
    </xdr:from>
    <xdr:to>
      <xdr:col>11</xdr:col>
      <xdr:colOff>504825</xdr:colOff>
      <xdr:row>37</xdr:row>
      <xdr:rowOff>76200</xdr:rowOff>
    </xdr:to>
    <xdr:graphicFrame>
      <xdr:nvGraphicFramePr>
        <xdr:cNvPr id="2" name="Grafico 2"/>
        <xdr:cNvGraphicFramePr/>
      </xdr:nvGraphicFramePr>
      <xdr:xfrm>
        <a:off x="3943350" y="3629025"/>
        <a:ext cx="40386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10</xdr:col>
      <xdr:colOff>295275</xdr:colOff>
      <xdr:row>22</xdr:row>
      <xdr:rowOff>123825</xdr:rowOff>
    </xdr:to>
    <xdr:graphicFrame>
      <xdr:nvGraphicFramePr>
        <xdr:cNvPr id="3" name="Grafico 3"/>
        <xdr:cNvGraphicFramePr/>
      </xdr:nvGraphicFramePr>
      <xdr:xfrm>
        <a:off x="5314950" y="0"/>
        <a:ext cx="18478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38100</xdr:rowOff>
    </xdr:from>
    <xdr:to>
      <xdr:col>9</xdr:col>
      <xdr:colOff>885825</xdr:colOff>
      <xdr:row>40</xdr:row>
      <xdr:rowOff>142875</xdr:rowOff>
    </xdr:to>
    <xdr:graphicFrame>
      <xdr:nvGraphicFramePr>
        <xdr:cNvPr id="1" name="Grafico 1"/>
        <xdr:cNvGraphicFramePr/>
      </xdr:nvGraphicFramePr>
      <xdr:xfrm>
        <a:off x="0" y="314325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:G11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3.5742187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5" t="s">
        <v>37</v>
      </c>
      <c r="B1" s="26"/>
      <c r="C1" s="26"/>
      <c r="D1" s="26"/>
      <c r="E1" s="26"/>
      <c r="F1" s="26"/>
      <c r="G1" s="27"/>
    </row>
    <row r="2" spans="1:7" ht="11.25">
      <c r="A2" s="3" t="s">
        <v>14</v>
      </c>
      <c r="B2" s="4" t="s">
        <v>7</v>
      </c>
      <c r="C2" s="4" t="s">
        <v>15</v>
      </c>
      <c r="D2" s="5" t="s">
        <v>8</v>
      </c>
      <c r="E2" s="5" t="s">
        <v>9</v>
      </c>
      <c r="F2" s="5" t="s">
        <v>10</v>
      </c>
      <c r="G2" s="6" t="s">
        <v>16</v>
      </c>
    </row>
    <row r="3" spans="1:7" ht="13.5" customHeight="1">
      <c r="A3" s="30" t="s">
        <v>3</v>
      </c>
      <c r="B3" s="32" t="s">
        <v>1</v>
      </c>
      <c r="C3" s="7" t="s">
        <v>22</v>
      </c>
      <c r="D3" s="16">
        <v>13</v>
      </c>
      <c r="E3" s="18">
        <f>F3-D3</f>
        <v>80</v>
      </c>
      <c r="F3" s="8">
        <v>93</v>
      </c>
      <c r="G3" s="9">
        <f>+D3/F3</f>
        <v>0.13978494623655913</v>
      </c>
    </row>
    <row r="4" spans="1:7" ht="11.25">
      <c r="A4" s="31"/>
      <c r="B4" s="33"/>
      <c r="C4" s="7" t="s">
        <v>23</v>
      </c>
      <c r="D4" s="16">
        <v>3</v>
      </c>
      <c r="E4" s="19">
        <f>F4-D4</f>
        <v>35</v>
      </c>
      <c r="F4" s="8">
        <v>38</v>
      </c>
      <c r="G4" s="9">
        <f aca="true" t="shared" si="0" ref="G4:G11">+D4/F4</f>
        <v>0.07894736842105263</v>
      </c>
    </row>
    <row r="5" spans="1:7" ht="11.25" customHeight="1">
      <c r="A5" s="31"/>
      <c r="B5" s="34" t="s">
        <v>11</v>
      </c>
      <c r="C5" s="35"/>
      <c r="D5" s="1">
        <f>SUM(D3:D4)</f>
        <v>16</v>
      </c>
      <c r="E5" s="1">
        <f>SUM(E3:E4)</f>
        <v>115</v>
      </c>
      <c r="F5" s="1">
        <f>SUM(F3:F4)</f>
        <v>131</v>
      </c>
      <c r="G5" s="10">
        <f t="shared" si="0"/>
        <v>0.12213740458015267</v>
      </c>
    </row>
    <row r="6" spans="1:7" ht="12" customHeight="1">
      <c r="A6" s="31"/>
      <c r="B6" s="32" t="s">
        <v>0</v>
      </c>
      <c r="C6" s="7" t="s">
        <v>5</v>
      </c>
      <c r="D6" s="16">
        <v>10</v>
      </c>
      <c r="E6" s="8">
        <f>F6-D6</f>
        <v>75</v>
      </c>
      <c r="F6" s="8">
        <v>85</v>
      </c>
      <c r="G6" s="9">
        <f t="shared" si="0"/>
        <v>0.11764705882352941</v>
      </c>
    </row>
    <row r="7" spans="1:7" ht="11.25" customHeight="1">
      <c r="A7" s="31"/>
      <c r="B7" s="33"/>
      <c r="C7" s="7" t="s">
        <v>4</v>
      </c>
      <c r="D7" s="16">
        <v>30</v>
      </c>
      <c r="E7" s="8">
        <f>F7-D7</f>
        <v>175</v>
      </c>
      <c r="F7" s="8">
        <v>205</v>
      </c>
      <c r="G7" s="9">
        <f t="shared" si="0"/>
        <v>0.14634146341463414</v>
      </c>
    </row>
    <row r="8" spans="1:7" ht="11.25" customHeight="1">
      <c r="A8" s="31"/>
      <c r="B8" s="34" t="s">
        <v>12</v>
      </c>
      <c r="C8" s="35"/>
      <c r="D8" s="1">
        <f>SUM(D6:D7)</f>
        <v>40</v>
      </c>
      <c r="E8" s="1">
        <f>SUM(E6:E7)</f>
        <v>250</v>
      </c>
      <c r="F8" s="1">
        <f>SUM(F6:F7)</f>
        <v>290</v>
      </c>
      <c r="G8" s="10">
        <f t="shared" si="0"/>
        <v>0.13793103448275862</v>
      </c>
    </row>
    <row r="9" spans="1:7" ht="12" customHeight="1">
      <c r="A9" s="31"/>
      <c r="B9" s="15" t="s">
        <v>2</v>
      </c>
      <c r="C9" s="7" t="s">
        <v>6</v>
      </c>
      <c r="D9" s="16">
        <v>21</v>
      </c>
      <c r="E9" s="8">
        <f>F9-D9</f>
        <v>184</v>
      </c>
      <c r="F9" s="8">
        <v>205</v>
      </c>
      <c r="G9" s="9">
        <f t="shared" si="0"/>
        <v>0.1024390243902439</v>
      </c>
    </row>
    <row r="10" spans="1:7" ht="11.25" customHeight="1">
      <c r="A10" s="31"/>
      <c r="B10" s="34" t="s">
        <v>13</v>
      </c>
      <c r="C10" s="35"/>
      <c r="D10" s="1">
        <f>D9</f>
        <v>21</v>
      </c>
      <c r="E10" s="1">
        <f>E9</f>
        <v>184</v>
      </c>
      <c r="F10" s="1">
        <f>F9</f>
        <v>205</v>
      </c>
      <c r="G10" s="10">
        <f t="shared" si="0"/>
        <v>0.1024390243902439</v>
      </c>
    </row>
    <row r="11" spans="1:7" ht="12.75" customHeight="1" thickBot="1">
      <c r="A11" s="28" t="s">
        <v>18</v>
      </c>
      <c r="B11" s="29"/>
      <c r="C11" s="29"/>
      <c r="D11" s="2">
        <f>SUM(D10,D8,D5)</f>
        <v>77</v>
      </c>
      <c r="E11" s="2">
        <f>SUM(E10,E8,E5)</f>
        <v>549</v>
      </c>
      <c r="F11" s="2">
        <f>+D11+E11</f>
        <v>626</v>
      </c>
      <c r="G11" s="11">
        <f t="shared" si="0"/>
        <v>0.12300319488817892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26" sqref="M26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 t="s">
        <v>14</v>
      </c>
      <c r="B2" s="44" t="s">
        <v>19</v>
      </c>
      <c r="C2" s="44" t="s">
        <v>1</v>
      </c>
      <c r="D2" s="45"/>
      <c r="E2" s="44" t="s">
        <v>0</v>
      </c>
      <c r="F2" s="45"/>
      <c r="G2" s="44" t="s">
        <v>2</v>
      </c>
      <c r="H2" s="45"/>
      <c r="I2" s="44" t="s">
        <v>17</v>
      </c>
      <c r="J2" s="46" t="s">
        <v>21</v>
      </c>
    </row>
    <row r="3" spans="1:10" ht="13.5" thickBot="1">
      <c r="A3" s="43"/>
      <c r="B3" s="38"/>
      <c r="C3" s="13" t="s">
        <v>8</v>
      </c>
      <c r="D3" s="13" t="s">
        <v>20</v>
      </c>
      <c r="E3" s="13" t="s">
        <v>8</v>
      </c>
      <c r="F3" s="13" t="s">
        <v>20</v>
      </c>
      <c r="G3" s="13" t="s">
        <v>8</v>
      </c>
      <c r="H3" s="13" t="s">
        <v>20</v>
      </c>
      <c r="I3" s="38"/>
      <c r="J3" s="47"/>
    </row>
    <row r="4" spans="1:10" ht="12.75">
      <c r="A4" s="36" t="s">
        <v>3</v>
      </c>
      <c r="B4" s="20" t="s">
        <v>25</v>
      </c>
      <c r="C4" s="21">
        <v>10</v>
      </c>
      <c r="D4" s="21">
        <v>10</v>
      </c>
      <c r="E4" s="21">
        <v>27</v>
      </c>
      <c r="F4" s="21">
        <v>22</v>
      </c>
      <c r="G4" s="21">
        <v>15</v>
      </c>
      <c r="H4" s="21">
        <v>11</v>
      </c>
      <c r="I4" s="21">
        <f aca="true" t="shared" si="0" ref="I4:I17">C4+E4+G4</f>
        <v>52</v>
      </c>
      <c r="J4" s="22">
        <f aca="true" t="shared" si="1" ref="J4:J17">D4+F4+H4</f>
        <v>43</v>
      </c>
    </row>
    <row r="5" spans="1:10" ht="12.75">
      <c r="A5" s="36"/>
      <c r="B5" s="20" t="s">
        <v>27</v>
      </c>
      <c r="C5" s="21">
        <v>3</v>
      </c>
      <c r="D5" s="21">
        <v>2</v>
      </c>
      <c r="E5" s="21">
        <v>3</v>
      </c>
      <c r="F5" s="21">
        <v>2</v>
      </c>
      <c r="G5" s="21"/>
      <c r="H5" s="21"/>
      <c r="I5" s="21">
        <f t="shared" si="0"/>
        <v>6</v>
      </c>
      <c r="J5" s="22">
        <f t="shared" si="1"/>
        <v>4</v>
      </c>
    </row>
    <row r="6" spans="1:10" ht="12.75">
      <c r="A6" s="37"/>
      <c r="B6" s="23" t="s">
        <v>35</v>
      </c>
      <c r="C6" s="24">
        <v>2</v>
      </c>
      <c r="D6" s="24">
        <v>2</v>
      </c>
      <c r="E6" s="24">
        <v>2</v>
      </c>
      <c r="F6" s="24">
        <v>1</v>
      </c>
      <c r="G6" s="24">
        <v>1</v>
      </c>
      <c r="H6" s="24"/>
      <c r="I6" s="21">
        <f t="shared" si="0"/>
        <v>5</v>
      </c>
      <c r="J6" s="22">
        <f t="shared" si="1"/>
        <v>3</v>
      </c>
    </row>
    <row r="7" spans="1:10" ht="12.75">
      <c r="A7" s="37"/>
      <c r="B7" s="23" t="s">
        <v>29</v>
      </c>
      <c r="C7" s="24"/>
      <c r="D7" s="24"/>
      <c r="E7" s="24">
        <v>2</v>
      </c>
      <c r="F7" s="24">
        <v>2</v>
      </c>
      <c r="G7" s="24">
        <v>1</v>
      </c>
      <c r="H7" s="24"/>
      <c r="I7" s="21">
        <f t="shared" si="0"/>
        <v>3</v>
      </c>
      <c r="J7" s="22">
        <f t="shared" si="1"/>
        <v>2</v>
      </c>
    </row>
    <row r="8" spans="1:10" ht="12.75">
      <c r="A8" s="37"/>
      <c r="B8" s="23" t="s">
        <v>30</v>
      </c>
      <c r="C8" s="24"/>
      <c r="D8" s="24"/>
      <c r="E8" s="24">
        <v>1</v>
      </c>
      <c r="F8" s="24">
        <v>1</v>
      </c>
      <c r="G8" s="24">
        <v>1</v>
      </c>
      <c r="H8" s="24">
        <v>1</v>
      </c>
      <c r="I8" s="21">
        <f t="shared" si="0"/>
        <v>2</v>
      </c>
      <c r="J8" s="22">
        <f t="shared" si="1"/>
        <v>2</v>
      </c>
    </row>
    <row r="9" spans="1:10" ht="12.75">
      <c r="A9" s="37"/>
      <c r="B9" s="23" t="s">
        <v>32</v>
      </c>
      <c r="C9" s="24"/>
      <c r="D9" s="24"/>
      <c r="E9" s="24">
        <v>1</v>
      </c>
      <c r="F9" s="24">
        <v>1</v>
      </c>
      <c r="G9" s="24">
        <v>1</v>
      </c>
      <c r="H9" s="24">
        <v>1</v>
      </c>
      <c r="I9" s="21">
        <f t="shared" si="0"/>
        <v>2</v>
      </c>
      <c r="J9" s="22">
        <f t="shared" si="1"/>
        <v>2</v>
      </c>
    </row>
    <row r="10" spans="1:10" ht="12.75">
      <c r="A10" s="37"/>
      <c r="B10" s="23" t="s">
        <v>38</v>
      </c>
      <c r="C10" s="24"/>
      <c r="D10" s="24"/>
      <c r="E10" s="24">
        <v>1</v>
      </c>
      <c r="F10" s="24"/>
      <c r="G10" s="24"/>
      <c r="H10" s="24"/>
      <c r="I10" s="21">
        <f t="shared" si="0"/>
        <v>1</v>
      </c>
      <c r="J10" s="22">
        <f t="shared" si="1"/>
        <v>0</v>
      </c>
    </row>
    <row r="11" spans="1:10" ht="12.75">
      <c r="A11" s="37"/>
      <c r="B11" s="23" t="s">
        <v>33</v>
      </c>
      <c r="C11" s="24"/>
      <c r="D11" s="24"/>
      <c r="E11" s="24"/>
      <c r="F11" s="24"/>
      <c r="G11" s="24">
        <v>1</v>
      </c>
      <c r="H11" s="24"/>
      <c r="I11" s="21">
        <f t="shared" si="0"/>
        <v>1</v>
      </c>
      <c r="J11" s="22">
        <f t="shared" si="1"/>
        <v>0</v>
      </c>
    </row>
    <row r="12" spans="1:10" ht="12.75">
      <c r="A12" s="37"/>
      <c r="B12" s="23" t="s">
        <v>39</v>
      </c>
      <c r="C12" s="24"/>
      <c r="D12" s="24"/>
      <c r="E12" s="24">
        <v>1</v>
      </c>
      <c r="F12" s="24"/>
      <c r="G12" s="24"/>
      <c r="H12" s="24"/>
      <c r="I12" s="21">
        <f t="shared" si="0"/>
        <v>1</v>
      </c>
      <c r="J12" s="22">
        <f t="shared" si="1"/>
        <v>0</v>
      </c>
    </row>
    <row r="13" spans="1:10" ht="12.75">
      <c r="A13" s="37"/>
      <c r="B13" s="23" t="s">
        <v>28</v>
      </c>
      <c r="C13" s="24">
        <v>1</v>
      </c>
      <c r="D13" s="24">
        <v>1</v>
      </c>
      <c r="E13" s="24"/>
      <c r="F13" s="24"/>
      <c r="G13" s="24"/>
      <c r="H13" s="24"/>
      <c r="I13" s="21">
        <f t="shared" si="0"/>
        <v>1</v>
      </c>
      <c r="J13" s="22">
        <f t="shared" si="1"/>
        <v>1</v>
      </c>
    </row>
    <row r="14" spans="1:10" ht="12.75">
      <c r="A14" s="37"/>
      <c r="B14" s="23" t="s">
        <v>34</v>
      </c>
      <c r="C14" s="24"/>
      <c r="D14" s="24"/>
      <c r="E14" s="24"/>
      <c r="F14" s="24"/>
      <c r="G14" s="24">
        <v>1</v>
      </c>
      <c r="H14" s="24">
        <v>1</v>
      </c>
      <c r="I14" s="21">
        <f t="shared" si="0"/>
        <v>1</v>
      </c>
      <c r="J14" s="22">
        <f t="shared" si="1"/>
        <v>1</v>
      </c>
    </row>
    <row r="15" spans="1:10" ht="12.75">
      <c r="A15" s="37"/>
      <c r="B15" s="23" t="s">
        <v>31</v>
      </c>
      <c r="C15" s="24"/>
      <c r="D15" s="24"/>
      <c r="E15" s="24">
        <v>1</v>
      </c>
      <c r="F15" s="24">
        <v>1</v>
      </c>
      <c r="G15" s="24"/>
      <c r="H15" s="24"/>
      <c r="I15" s="21">
        <f t="shared" si="0"/>
        <v>1</v>
      </c>
      <c r="J15" s="22">
        <f t="shared" si="1"/>
        <v>1</v>
      </c>
    </row>
    <row r="16" spans="1:10" ht="12.75">
      <c r="A16" s="37"/>
      <c r="B16" s="23" t="s">
        <v>24</v>
      </c>
      <c r="C16" s="24"/>
      <c r="D16" s="24"/>
      <c r="E16" s="24">
        <v>1</v>
      </c>
      <c r="F16" s="24"/>
      <c r="G16" s="24"/>
      <c r="H16" s="24"/>
      <c r="I16" s="21">
        <f t="shared" si="0"/>
        <v>1</v>
      </c>
      <c r="J16" s="22">
        <f t="shared" si="1"/>
        <v>0</v>
      </c>
    </row>
    <row r="17" spans="1:10" ht="12.75">
      <c r="A17" s="37"/>
      <c r="B17" s="23" t="s">
        <v>26</v>
      </c>
      <c r="C17" s="24"/>
      <c r="D17" s="24"/>
      <c r="E17" s="24"/>
      <c r="F17" s="24"/>
      <c r="G17" s="24"/>
      <c r="H17" s="24"/>
      <c r="I17" s="21">
        <f t="shared" si="0"/>
        <v>0</v>
      </c>
      <c r="J17" s="22">
        <f t="shared" si="1"/>
        <v>0</v>
      </c>
    </row>
    <row r="18" spans="1:10" ht="13.5" thickBot="1">
      <c r="A18" s="28" t="s">
        <v>18</v>
      </c>
      <c r="B18" s="38"/>
      <c r="C18" s="14">
        <f aca="true" t="shared" si="2" ref="C18:H18">SUM(C4:C17)</f>
        <v>16</v>
      </c>
      <c r="D18" s="14">
        <f t="shared" si="2"/>
        <v>15</v>
      </c>
      <c r="E18" s="14">
        <f t="shared" si="2"/>
        <v>40</v>
      </c>
      <c r="F18" s="14">
        <f>SUM(F4:F17)</f>
        <v>30</v>
      </c>
      <c r="G18" s="14">
        <f t="shared" si="2"/>
        <v>21</v>
      </c>
      <c r="H18" s="14">
        <f t="shared" si="2"/>
        <v>14</v>
      </c>
      <c r="I18" s="14">
        <f>+C18+E18+G18</f>
        <v>77</v>
      </c>
      <c r="J18" s="17">
        <f>+D18+F18+H18</f>
        <v>59</v>
      </c>
    </row>
    <row r="21" ht="13.5" customHeight="1"/>
    <row r="31" ht="13.5" customHeight="1"/>
  </sheetData>
  <sheetProtection/>
  <mergeCells count="10">
    <mergeCell ref="A4:A17"/>
    <mergeCell ref="A18:B18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2018-08-23T11:51:10Z</dcterms:modified>
  <cp:category/>
  <cp:version/>
  <cp:contentType/>
  <cp:contentStatus/>
</cp:coreProperties>
</file>