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1325" windowHeight="8025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<sst xmlns="http://schemas.openxmlformats.org/spreadsheetml/2006/main" count="79" uniqueCount="64">
  <si>
    <t>Primaria</t>
  </si>
  <si>
    <t>Infanzia</t>
  </si>
  <si>
    <t>Secondaria 1°</t>
  </si>
  <si>
    <t>San Casciano</t>
  </si>
  <si>
    <t>I. Nievo</t>
  </si>
  <si>
    <t>Bargino</t>
  </si>
  <si>
    <t>Cerbaia</t>
  </si>
  <si>
    <t>Chiesanuova</t>
  </si>
  <si>
    <t>Mercatale</t>
  </si>
  <si>
    <t>San Pancrazio</t>
  </si>
  <si>
    <t>Talente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</si>
  <si>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</si>
  <si>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</si>
  <si>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</si>
  <si>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</si>
  <si>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</si>
  <si>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</si>
  <si>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</si>
  <si>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</si>
  <si>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</si>
  <si>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</si>
  <si>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</si>
  <si>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San Casciano Totale</t>
  </si>
  <si>
    <t>Nazionalità</t>
  </si>
  <si>
    <t>Nati Italia</t>
  </si>
  <si>
    <t>Totale Nati Italia</t>
  </si>
  <si>
    <t>SVIZZERA</t>
  </si>
  <si>
    <t>ALBANESE</t>
  </si>
  <si>
    <t>CILENA</t>
  </si>
  <si>
    <t>CINGALESE</t>
  </si>
  <si>
    <t>ECUADORIANA</t>
  </si>
  <si>
    <t>FILIPPINA</t>
  </si>
  <si>
    <t>INDIANA</t>
  </si>
  <si>
    <t>INGLESE</t>
  </si>
  <si>
    <t>KOSOVARA</t>
  </si>
  <si>
    <t xml:space="preserve">MOLDAVA </t>
  </si>
  <si>
    <t>POLACCA</t>
  </si>
  <si>
    <t>PORTOGHESE</t>
  </si>
  <si>
    <t>RUMENA</t>
  </si>
  <si>
    <t>TEDESCA</t>
  </si>
  <si>
    <t>TUNISINA</t>
  </si>
  <si>
    <t>UNGHERESE</t>
  </si>
  <si>
    <t>VIETNAMITA</t>
  </si>
  <si>
    <t>ALGERINA</t>
  </si>
  <si>
    <t>BOSNIACA</t>
  </si>
  <si>
    <t>BRASILIANA</t>
  </si>
  <si>
    <t>BULGARA</t>
  </si>
  <si>
    <t>BURKINABE</t>
  </si>
  <si>
    <t>CINESE</t>
  </si>
  <si>
    <t>EGIZIANA</t>
  </si>
  <si>
    <t>MAROCCHINA</t>
  </si>
  <si>
    <t>PAKISTANA</t>
  </si>
  <si>
    <t>PERUVIANA</t>
  </si>
  <si>
    <t xml:space="preserve">SOMALA </t>
  </si>
  <si>
    <t>STATUNITENSE</t>
  </si>
  <si>
    <t>DOMINICANA</t>
  </si>
  <si>
    <t>Monteridolfi</t>
  </si>
  <si>
    <t>Alunni stranieri iscritti nelle scuole di San Casciano Val di Pesa  a.s. 2017/18</t>
  </si>
  <si>
    <t>FINLANDESE</t>
  </si>
  <si>
    <t>UCRAINA</t>
  </si>
  <si>
    <t>VENEZUELANA</t>
  </si>
  <si>
    <t>ARGENTINA</t>
  </si>
  <si>
    <t>RUSSA</t>
  </si>
  <si>
    <t>Nazionalità degli alunni stranieri iscritti nelle scuole di San Casciano Val di Pesa  a.s. 2017/18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</si>
</sst>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4" borderId="12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 vertical="center" wrapText="1"/>
    </xf>
    <xf numFmtId="188" fontId="1" fillId="33" borderId="11" xfId="0" applyNumberFormat="1" applyFont="1" applyFill="1" applyBorder="1" applyAlignment="1">
      <alignment horizontal="center" vertical="center" wrapText="1"/>
    </xf>
    <xf numFmtId="186" fontId="2" fillId="32" borderId="15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2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indent="1"/>
    </xf>
    <xf numFmtId="188" fontId="1" fillId="35" borderId="11" xfId="0" applyNumberFormat="1" applyFont="1" applyFill="1" applyBorder="1" applyAlignment="1">
      <alignment/>
    </xf>
    <xf numFmtId="186" fontId="1" fillId="35" borderId="16" xfId="0" applyNumberFormat="1" applyFont="1" applyFill="1" applyBorder="1" applyAlignment="1">
      <alignment/>
    </xf>
    <xf numFmtId="188" fontId="2" fillId="36" borderId="11" xfId="0" applyNumberFormat="1" applyFont="1" applyFill="1" applyBorder="1" applyAlignment="1">
      <alignment/>
    </xf>
    <xf numFmtId="186" fontId="2" fillId="36" borderId="16" xfId="0" applyNumberFormat="1" applyFont="1" applyFill="1" applyBorder="1" applyAlignment="1">
      <alignment/>
    </xf>
    <xf numFmtId="184" fontId="1" fillId="35" borderId="13" xfId="45" applyNumberFormat="1" applyFont="1" applyFill="1" applyBorder="1" applyAlignment="1">
      <alignment vertical="center"/>
    </xf>
    <xf numFmtId="184" fontId="1" fillId="35" borderId="16" xfId="45" applyNumberFormat="1" applyFont="1" applyFill="1" applyBorder="1" applyAlignment="1">
      <alignment vertical="center"/>
    </xf>
    <xf numFmtId="184" fontId="1" fillId="35" borderId="11" xfId="45" applyNumberFormat="1" applyFont="1" applyFill="1" applyBorder="1" applyAlignment="1">
      <alignment vertical="center"/>
    </xf>
    <xf numFmtId="184" fontId="1" fillId="35" borderId="17" xfId="45" applyNumberFormat="1" applyFont="1" applyFill="1" applyBorder="1" applyAlignment="1">
      <alignment vertical="center"/>
    </xf>
    <xf numFmtId="184" fontId="2" fillId="32" borderId="18" xfId="45" applyNumberFormat="1" applyFont="1" applyFill="1" applyBorder="1" applyAlignment="1">
      <alignment vertical="center"/>
    </xf>
    <xf numFmtId="184" fontId="2" fillId="32" borderId="19" xfId="45" applyNumberFormat="1" applyFont="1" applyFill="1" applyBorder="1" applyAlignment="1">
      <alignment vertical="center"/>
    </xf>
    <xf numFmtId="188" fontId="2" fillId="32" borderId="18" xfId="45" applyNumberFormat="1" applyFont="1" applyFill="1" applyBorder="1" applyAlignment="1">
      <alignment vertical="center"/>
    </xf>
    <xf numFmtId="188" fontId="1" fillId="35" borderId="20" xfId="0" applyNumberFormat="1" applyFont="1" applyFill="1" applyBorder="1" applyAlignment="1">
      <alignment horizontal="center" vertical="center" wrapText="1"/>
    </xf>
    <xf numFmtId="188" fontId="1" fillId="35" borderId="21" xfId="0" applyNumberFormat="1" applyFont="1" applyFill="1" applyBorder="1" applyAlignment="1">
      <alignment horizontal="center" vertical="center" wrapText="1"/>
    </xf>
    <xf numFmtId="188" fontId="1" fillId="35" borderId="22" xfId="0" applyNumberFormat="1" applyFont="1" applyFill="1" applyBorder="1" applyAlignment="1">
      <alignment horizontal="center" vertical="center" wrapText="1"/>
    </xf>
    <xf numFmtId="184" fontId="1" fillId="35" borderId="14" xfId="45" applyNumberFormat="1" applyFont="1" applyFill="1" applyBorder="1" applyAlignment="1">
      <alignment vertical="center"/>
    </xf>
    <xf numFmtId="188" fontId="1" fillId="35" borderId="23" xfId="0" applyNumberFormat="1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188" fontId="2" fillId="32" borderId="25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8" borderId="23" xfId="0" applyNumberFormat="1" applyFont="1" applyFill="1" applyBorder="1" applyAlignment="1">
      <alignment horizontal="center" vertical="center" wrapText="1"/>
    </xf>
    <xf numFmtId="188" fontId="2" fillId="38" borderId="23" xfId="0" applyNumberFormat="1" applyFont="1" applyFill="1" applyBorder="1" applyAlignment="1">
      <alignment horizontal="center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/>
    </xf>
    <xf numFmtId="188" fontId="2" fillId="36" borderId="11" xfId="0" applyNumberFormat="1" applyFont="1" applyFill="1" applyBorder="1" applyAlignment="1">
      <alignment horizontal="center" vertical="center" wrapText="1"/>
    </xf>
    <xf numFmtId="188" fontId="2" fillId="36" borderId="11" xfId="0" applyNumberFormat="1" applyFont="1" applyFill="1" applyBorder="1" applyAlignment="1">
      <alignment horizontal="center"/>
    </xf>
    <xf numFmtId="188" fontId="2" fillId="32" borderId="26" xfId="0" applyNumberFormat="1" applyFont="1" applyFill="1" applyBorder="1" applyAlignment="1">
      <alignment horizontal="center" vertical="center" wrapText="1"/>
    </xf>
    <xf numFmtId="188" fontId="2" fillId="32" borderId="27" xfId="0" applyNumberFormat="1" applyFont="1" applyFill="1" applyBorder="1" applyAlignment="1">
      <alignment horizontal="center" vertical="center" wrapText="1"/>
    </xf>
    <xf numFmtId="188" fontId="2" fillId="32" borderId="28" xfId="0" applyNumberFormat="1" applyFont="1" applyFill="1" applyBorder="1" applyAlignment="1">
      <alignment horizontal="center" vertical="center" wrapText="1"/>
    </xf>
    <xf numFmtId="188" fontId="2" fillId="32" borderId="24" xfId="0" applyNumberFormat="1" applyFont="1" applyFill="1" applyBorder="1" applyAlignment="1">
      <alignment horizontal="center" vertical="center" wrapText="1"/>
    </xf>
    <xf numFmtId="188" fontId="2" fillId="32" borderId="18" xfId="0" applyNumberFormat="1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188" fontId="2" fillId="34" borderId="29" xfId="0" applyNumberFormat="1" applyFont="1" applyFill="1" applyBorder="1" applyAlignment="1">
      <alignment horizontal="center" vertical="center"/>
    </xf>
    <xf numFmtId="188" fontId="2" fillId="34" borderId="25" xfId="0" applyNumberFormat="1" applyFont="1" applyFill="1" applyBorder="1" applyAlignment="1">
      <alignment horizontal="center" vertical="center"/>
    </xf>
    <xf numFmtId="188" fontId="2" fillId="32" borderId="3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30" xfId="0" applyNumberFormat="1" applyFont="1" applyFill="1" applyBorder="1" applyAlignment="1">
      <alignment horizontal="center"/>
    </xf>
    <xf numFmtId="188" fontId="2" fillId="32" borderId="31" xfId="0" applyNumberFormat="1" applyFont="1" applyFill="1" applyBorder="1" applyAlignment="1">
      <alignment horizontal="center" vertical="center" wrapText="1"/>
    </xf>
    <xf numFmtId="188" fontId="2" fillId="32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San Casciano Val di Pesa a.s. 2017/18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5"/>
          <c:y val="0.29175"/>
          <c:w val="0.66"/>
          <c:h val="0.59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Stranieri'!$D$18:$E$18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49475"/>
          <c:w val="0.151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San Casciano Val di Pesa a.s. 2017/18</a:t>
            </a:r>
          </a:p>
        </c:rich>
      </c:tx>
      <c:layout>
        <c:manualLayout>
          <c:xMode val="factor"/>
          <c:yMode val="factor"/>
          <c:x val="-0.0105"/>
          <c:y val="-0.029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835"/>
          <c:w val="0.67525"/>
          <c:h val="0.60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Stranieri'!$D$11,'Alunni Stranieri'!$D$15,'Alunni Stranieri'!$D$17)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75"/>
          <c:y val="0.204"/>
          <c:w val="0.2365"/>
          <c:h val="0.5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San Casciano Val di Pesa a.s. 2017/18</a:t>
            </a:r>
          </a:p>
        </c:rich>
      </c:tx>
      <c:layout>
        <c:manualLayout>
          <c:xMode val="factor"/>
          <c:yMode val="factor"/>
          <c:x val="0.08725"/>
          <c:y val="-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75"/>
          <c:w val="0.61425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Stranieri'!$G$11,'Alunni Stranieri'!$G$15,'Alunni Stranieri'!$G$17)</c:f>
              <c:numCache/>
            </c:numRef>
          </c:val>
        </c:ser>
        <c:overlap val="100"/>
        <c:gapWidth val="55"/>
        <c:axId val="41004518"/>
        <c:axId val="33496343"/>
      </c:bar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96343"/>
        <c:crosses val="autoZero"/>
        <c:auto val="1"/>
        <c:lblOffset val="100"/>
        <c:tickLblSkip val="1"/>
        <c:noMultiLvlLbl val="0"/>
      </c:catAx>
      <c:valAx>
        <c:axId val="33496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0451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4"/>
          <c:y val="0.50825"/>
          <c:w val="0.3152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San Casciano Val di Pesa  a.s. 2017/18</a:t>
            </a:r>
          </a:p>
        </c:rich>
      </c:tx>
      <c:layout>
        <c:manualLayout>
          <c:xMode val="factor"/>
          <c:yMode val="factor"/>
          <c:x val="-0.053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4"/>
          <c:w val="0.74575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Stranieri'!$D$3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33031632"/>
        <c:axId val="28849233"/>
      </c:barChart>
      <c:catAx>
        <c:axId val="3303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49233"/>
        <c:crosses val="autoZero"/>
        <c:auto val="1"/>
        <c:lblOffset val="100"/>
        <c:tickLblSkip val="1"/>
        <c:noMultiLvlLbl val="0"/>
      </c:catAx>
      <c:valAx>
        <c:axId val="28849233"/>
        <c:scaling>
          <c:orientation val="minMax"/>
        </c:scaling>
        <c:axPos val="l"/>
        <c:delete val="1"/>
        <c:majorTickMark val="out"/>
        <c:minorTickMark val="none"/>
        <c:tickLblPos val="nextTo"/>
        <c:crossAx val="33031632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23525"/>
          <c:w val="0.08075"/>
          <c:h val="0.4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142875</xdr:rowOff>
    </xdr:from>
    <xdr:to>
      <xdr:col>5</xdr:col>
      <xdr:colOff>114300</xdr:colOff>
      <xdr:row>36</xdr:row>
      <xdr:rowOff>133350</xdr:rowOff>
    </xdr:to>
    <xdr:graphicFrame>
      <xdr:nvGraphicFramePr>
        <xdr:cNvPr id="1" name="Grafico 1"/>
        <xdr:cNvGraphicFramePr/>
      </xdr:nvGraphicFramePr>
      <xdr:xfrm>
        <a:off x="9525" y="3771900"/>
        <a:ext cx="34290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76200</xdr:rowOff>
    </xdr:from>
    <xdr:to>
      <xdr:col>12</xdr:col>
      <xdr:colOff>123825</xdr:colOff>
      <xdr:row>36</xdr:row>
      <xdr:rowOff>133350</xdr:rowOff>
    </xdr:to>
    <xdr:graphicFrame>
      <xdr:nvGraphicFramePr>
        <xdr:cNvPr id="2" name="Grafico 2"/>
        <xdr:cNvGraphicFramePr/>
      </xdr:nvGraphicFramePr>
      <xdr:xfrm>
        <a:off x="3629025" y="3705225"/>
        <a:ext cx="46386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561975</xdr:colOff>
      <xdr:row>0</xdr:row>
      <xdr:rowOff>9525</xdr:rowOff>
    </xdr:from>
    <xdr:to>
      <xdr:col>11</xdr:col>
      <xdr:colOff>180975</xdr:colOff>
      <xdr:row>23</xdr:row>
      <xdr:rowOff>152400</xdr:rowOff>
    </xdr:to>
    <xdr:graphicFrame>
      <xdr:nvGraphicFramePr>
        <xdr:cNvPr id="3" name="Grafico 3"/>
        <xdr:cNvGraphicFramePr/>
      </xdr:nvGraphicFramePr>
      <xdr:xfrm>
        <a:off x="5334000" y="9525"/>
        <a:ext cx="2381250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40</xdr:row>
      <xdr:rowOff>85725</xdr:rowOff>
    </xdr:from>
    <xdr:to>
      <xdr:col>10</xdr:col>
      <xdr:colOff>400050</xdr:colOff>
      <xdr:row>62</xdr:row>
      <xdr:rowOff>9525</xdr:rowOff>
    </xdr:to>
    <xdr:graphicFrame>
      <xdr:nvGraphicFramePr>
        <xdr:cNvPr id="1" name="Grafico 1"/>
        <xdr:cNvGraphicFramePr/>
      </xdr:nvGraphicFramePr>
      <xdr:xfrm>
        <a:off x="400050" y="6600825"/>
        <a:ext cx="72866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17" sqref="D17:G17"/>
    </sheetView>
  </sheetViews>
  <sheetFormatPr defaultColWidth="9.140625" defaultRowHeight="12.75"/>
  <cols>
    <col min="1" max="1" width="11.8515625" style="9" bestFit="1" customWidth="1"/>
    <col min="2" max="2" width="12.00390625" style="9" bestFit="1" customWidth="1"/>
    <col min="3" max="3" width="11.421875" style="9" bestFit="1" customWidth="1"/>
    <col min="4" max="4" width="8.140625" style="9" bestFit="1" customWidth="1"/>
    <col min="5" max="5" width="6.421875" style="9" bestFit="1" customWidth="1"/>
    <col min="6" max="6" width="11.421875" style="9" bestFit="1" customWidth="1"/>
    <col min="7" max="7" width="10.28125" style="9" bestFit="1" customWidth="1"/>
    <col min="8" max="9" width="9.140625" style="9" customWidth="1"/>
    <col min="10" max="10" width="14.00390625" style="9" customWidth="1"/>
    <col min="11" max="16384" width="9.140625" style="9" customWidth="1"/>
  </cols>
  <sheetData>
    <row r="1" spans="1:7" ht="12" thickBot="1">
      <c r="A1" s="30" t="s">
        <v>57</v>
      </c>
      <c r="B1" s="31"/>
      <c r="C1" s="31"/>
      <c r="D1" s="31"/>
      <c r="E1" s="31"/>
      <c r="F1" s="31"/>
      <c r="G1" s="32"/>
    </row>
    <row r="2" spans="1:7" ht="11.25">
      <c r="A2" s="3" t="s">
        <v>18</v>
      </c>
      <c r="B2" s="4" t="s">
        <v>11</v>
      </c>
      <c r="C2" s="4" t="s">
        <v>19</v>
      </c>
      <c r="D2" s="5" t="s">
        <v>12</v>
      </c>
      <c r="E2" s="5" t="s">
        <v>13</v>
      </c>
      <c r="F2" s="5" t="s">
        <v>14</v>
      </c>
      <c r="G2" s="6" t="s">
        <v>20</v>
      </c>
    </row>
    <row r="3" spans="1:7" ht="13.5" customHeight="1">
      <c r="A3" s="35" t="s">
        <v>3</v>
      </c>
      <c r="B3" s="37" t="s">
        <v>1</v>
      </c>
      <c r="C3" s="7" t="s">
        <v>5</v>
      </c>
      <c r="D3" s="14">
        <v>1</v>
      </c>
      <c r="E3" s="14">
        <f>F3-D3</f>
        <v>25</v>
      </c>
      <c r="F3" s="14">
        <v>26</v>
      </c>
      <c r="G3" s="15">
        <f>+D3/F3</f>
        <v>0.038461538461538464</v>
      </c>
    </row>
    <row r="4" spans="1:7" ht="11.25">
      <c r="A4" s="36"/>
      <c r="B4" s="38"/>
      <c r="C4" s="7" t="s">
        <v>6</v>
      </c>
      <c r="D4" s="14">
        <v>1</v>
      </c>
      <c r="E4" s="14">
        <f aca="true" t="shared" si="0" ref="E4:E10">F4-D4</f>
        <v>51</v>
      </c>
      <c r="F4" s="14">
        <v>52</v>
      </c>
      <c r="G4" s="15">
        <f aca="true" t="shared" si="1" ref="G4:G17">+D4/F4</f>
        <v>0.019230769230769232</v>
      </c>
    </row>
    <row r="5" spans="1:7" ht="11.25" customHeight="1">
      <c r="A5" s="36"/>
      <c r="B5" s="38"/>
      <c r="C5" s="7" t="s">
        <v>7</v>
      </c>
      <c r="D5" s="14">
        <v>1</v>
      </c>
      <c r="E5" s="14">
        <f t="shared" si="0"/>
        <v>47</v>
      </c>
      <c r="F5" s="14">
        <v>48</v>
      </c>
      <c r="G5" s="15">
        <f t="shared" si="1"/>
        <v>0.020833333333333332</v>
      </c>
    </row>
    <row r="6" spans="1:7" ht="12" customHeight="1">
      <c r="A6" s="36"/>
      <c r="B6" s="38"/>
      <c r="C6" s="7" t="s">
        <v>8</v>
      </c>
      <c r="D6" s="14">
        <v>6</v>
      </c>
      <c r="E6" s="14">
        <f t="shared" si="0"/>
        <v>44</v>
      </c>
      <c r="F6" s="14">
        <v>50</v>
      </c>
      <c r="G6" s="15">
        <f t="shared" si="1"/>
        <v>0.12</v>
      </c>
    </row>
    <row r="7" spans="1:7" ht="11.25" customHeight="1">
      <c r="A7" s="36"/>
      <c r="B7" s="38"/>
      <c r="C7" s="7" t="s">
        <v>56</v>
      </c>
      <c r="D7" s="14">
        <v>2</v>
      </c>
      <c r="E7" s="14">
        <f t="shared" si="0"/>
        <v>18</v>
      </c>
      <c r="F7" s="14">
        <v>20</v>
      </c>
      <c r="G7" s="15">
        <f t="shared" si="1"/>
        <v>0.1</v>
      </c>
    </row>
    <row r="8" spans="1:7" ht="11.25" customHeight="1">
      <c r="A8" s="36"/>
      <c r="B8" s="38"/>
      <c r="C8" s="7" t="s">
        <v>3</v>
      </c>
      <c r="D8" s="14">
        <v>19</v>
      </c>
      <c r="E8" s="14">
        <f t="shared" si="0"/>
        <v>103</v>
      </c>
      <c r="F8" s="14">
        <v>122</v>
      </c>
      <c r="G8" s="15">
        <f t="shared" si="1"/>
        <v>0.1557377049180328</v>
      </c>
    </row>
    <row r="9" spans="1:7" ht="12" customHeight="1">
      <c r="A9" s="36"/>
      <c r="B9" s="38"/>
      <c r="C9" s="7" t="s">
        <v>9</v>
      </c>
      <c r="D9" s="14">
        <v>1</v>
      </c>
      <c r="E9" s="14">
        <f t="shared" si="0"/>
        <v>19</v>
      </c>
      <c r="F9" s="14">
        <v>20</v>
      </c>
      <c r="G9" s="15">
        <f t="shared" si="1"/>
        <v>0.05</v>
      </c>
    </row>
    <row r="10" spans="1:7" ht="11.25" customHeight="1">
      <c r="A10" s="36"/>
      <c r="B10" s="38"/>
      <c r="C10" s="7" t="s">
        <v>10</v>
      </c>
      <c r="D10" s="14">
        <v>0</v>
      </c>
      <c r="E10" s="14">
        <f t="shared" si="0"/>
        <v>23</v>
      </c>
      <c r="F10" s="14">
        <v>23</v>
      </c>
      <c r="G10" s="15">
        <f t="shared" si="1"/>
        <v>0</v>
      </c>
    </row>
    <row r="11" spans="1:7" ht="12.75" customHeight="1">
      <c r="A11" s="36"/>
      <c r="B11" s="39" t="s">
        <v>15</v>
      </c>
      <c r="C11" s="40"/>
      <c r="D11" s="16">
        <f>SUM(D3:D10)</f>
        <v>31</v>
      </c>
      <c r="E11" s="16">
        <f>SUM(E3:E10)</f>
        <v>330</v>
      </c>
      <c r="F11" s="16">
        <f>SUM(F3:F10)</f>
        <v>361</v>
      </c>
      <c r="G11" s="17">
        <f t="shared" si="1"/>
        <v>0.08587257617728532</v>
      </c>
    </row>
    <row r="12" spans="1:7" ht="11.25" customHeight="1">
      <c r="A12" s="36"/>
      <c r="B12" s="37" t="s">
        <v>0</v>
      </c>
      <c r="C12" s="7" t="s">
        <v>6</v>
      </c>
      <c r="D12" s="14">
        <v>10</v>
      </c>
      <c r="E12" s="14">
        <f>F12-D12</f>
        <v>169</v>
      </c>
      <c r="F12" s="14">
        <v>179</v>
      </c>
      <c r="G12" s="15">
        <f t="shared" si="1"/>
        <v>0.055865921787709494</v>
      </c>
    </row>
    <row r="13" spans="1:7" ht="11.25" customHeight="1">
      <c r="A13" s="36"/>
      <c r="B13" s="38"/>
      <c r="C13" s="7" t="s">
        <v>8</v>
      </c>
      <c r="D13" s="14">
        <v>27</v>
      </c>
      <c r="E13" s="14">
        <f>F13-D13</f>
        <v>116</v>
      </c>
      <c r="F13" s="14">
        <v>143</v>
      </c>
      <c r="G13" s="15">
        <f t="shared" si="1"/>
        <v>0.1888111888111888</v>
      </c>
    </row>
    <row r="14" spans="1:7" ht="11.25" customHeight="1">
      <c r="A14" s="36"/>
      <c r="B14" s="38"/>
      <c r="C14" s="7" t="s">
        <v>3</v>
      </c>
      <c r="D14" s="14">
        <v>53</v>
      </c>
      <c r="E14" s="14">
        <f>F14-D14</f>
        <v>395</v>
      </c>
      <c r="F14" s="14">
        <v>448</v>
      </c>
      <c r="G14" s="15">
        <f t="shared" si="1"/>
        <v>0.11830357142857142</v>
      </c>
    </row>
    <row r="15" spans="1:7" ht="11.25" customHeight="1">
      <c r="A15" s="36"/>
      <c r="B15" s="39" t="s">
        <v>16</v>
      </c>
      <c r="C15" s="40"/>
      <c r="D15" s="16">
        <f>SUM(D12:D14)</f>
        <v>90</v>
      </c>
      <c r="E15" s="16">
        <f>SUM(E12:E14)</f>
        <v>680</v>
      </c>
      <c r="F15" s="16">
        <f>SUM(F12:F14)</f>
        <v>770</v>
      </c>
      <c r="G15" s="17">
        <f t="shared" si="1"/>
        <v>0.11688311688311688</v>
      </c>
    </row>
    <row r="16" spans="1:7" ht="11.25" customHeight="1">
      <c r="A16" s="36"/>
      <c r="B16" s="2" t="s">
        <v>2</v>
      </c>
      <c r="C16" s="7" t="s">
        <v>4</v>
      </c>
      <c r="D16" s="14">
        <v>60</v>
      </c>
      <c r="E16" s="14">
        <f>F16-D16</f>
        <v>448</v>
      </c>
      <c r="F16" s="14">
        <v>508</v>
      </c>
      <c r="G16" s="15">
        <f t="shared" si="1"/>
        <v>0.11811023622047244</v>
      </c>
    </row>
    <row r="17" spans="1:7" ht="11.25" customHeight="1">
      <c r="A17" s="36"/>
      <c r="B17" s="39" t="s">
        <v>17</v>
      </c>
      <c r="C17" s="40"/>
      <c r="D17" s="16">
        <f>SUM(D16)</f>
        <v>60</v>
      </c>
      <c r="E17" s="16">
        <f>E16</f>
        <v>448</v>
      </c>
      <c r="F17" s="16">
        <f>F16</f>
        <v>508</v>
      </c>
      <c r="G17" s="17">
        <f t="shared" si="1"/>
        <v>0.11811023622047244</v>
      </c>
    </row>
    <row r="18" spans="1:7" ht="12.75" customHeight="1" thickBot="1">
      <c r="A18" s="33" t="s">
        <v>22</v>
      </c>
      <c r="B18" s="34"/>
      <c r="C18" s="34"/>
      <c r="D18" s="1">
        <f>SUM(D17,D15,D11)</f>
        <v>181</v>
      </c>
      <c r="E18" s="1">
        <f>SUM(E17,E15,E11)</f>
        <v>1458</v>
      </c>
      <c r="F18" s="1">
        <f>SUM(F17,F15,F11)</f>
        <v>1639</v>
      </c>
      <c r="G18" s="8">
        <f>+D18/F18</f>
        <v>0.11043319097010372</v>
      </c>
    </row>
    <row r="20" ht="12.75" customHeight="1"/>
    <row r="21" spans="3:6" ht="12.75" customHeight="1">
      <c r="C21" s="11"/>
      <c r="D21" s="12"/>
      <c r="E21" s="12"/>
      <c r="F21" s="12"/>
    </row>
    <row r="22" spans="3:6" ht="12.75" customHeight="1">
      <c r="C22" s="13"/>
      <c r="D22" s="12"/>
      <c r="E22" s="12"/>
      <c r="F22" s="12"/>
    </row>
    <row r="23" spans="3:6" ht="12" customHeight="1">
      <c r="C23" s="13"/>
      <c r="D23" s="12"/>
      <c r="E23" s="12"/>
      <c r="F23" s="12"/>
    </row>
    <row r="24" spans="3:6" ht="12.75">
      <c r="C24" s="13"/>
      <c r="D24" s="12"/>
      <c r="E24" s="12"/>
      <c r="F24" s="12"/>
    </row>
    <row r="25" spans="3:6" ht="12.75" customHeight="1">
      <c r="C25" s="13"/>
      <c r="D25" s="12"/>
      <c r="E25" s="12"/>
      <c r="F25" s="12"/>
    </row>
    <row r="26" spans="3:6" ht="12.75">
      <c r="C26" s="13"/>
      <c r="D26" s="12"/>
      <c r="E26" s="12"/>
      <c r="F26" s="12"/>
    </row>
    <row r="27" spans="3:6" ht="12.75">
      <c r="C27" s="13"/>
      <c r="D27" s="12"/>
      <c r="E27" s="12"/>
      <c r="F27" s="12"/>
    </row>
    <row r="28" spans="3:6" ht="12.75">
      <c r="C28" s="13"/>
      <c r="D28" s="12"/>
      <c r="E28" s="12"/>
      <c r="F28" s="12"/>
    </row>
    <row r="29" spans="3:6" ht="12.75">
      <c r="C29" s="13"/>
      <c r="D29" s="12"/>
      <c r="E29" s="12"/>
      <c r="F29" s="12"/>
    </row>
    <row r="30" spans="3:6" ht="12.75">
      <c r="C30" s="11"/>
      <c r="D30" s="12"/>
      <c r="E30" s="12"/>
      <c r="F30" s="12"/>
    </row>
    <row r="31" spans="3:6" ht="12.75">
      <c r="C31" s="13"/>
      <c r="D31" s="12"/>
      <c r="E31" s="12"/>
      <c r="F31" s="12"/>
    </row>
    <row r="32" spans="3:6" ht="12.75">
      <c r="C32" s="13"/>
      <c r="D32" s="12"/>
      <c r="E32" s="12"/>
      <c r="F32" s="12"/>
    </row>
    <row r="33" spans="3:6" ht="12.75">
      <c r="C33" s="13"/>
      <c r="D33" s="12"/>
      <c r="E33" s="12"/>
      <c r="F33" s="12"/>
    </row>
    <row r="34" spans="3:6" ht="12.75">
      <c r="C34" s="11"/>
      <c r="D34" s="12"/>
      <c r="E34" s="12"/>
      <c r="F34" s="12"/>
    </row>
    <row r="35" spans="3:6" ht="12.75">
      <c r="C35" s="13"/>
      <c r="D35" s="12"/>
      <c r="E35" s="12"/>
      <c r="F35" s="12"/>
    </row>
    <row r="36" spans="3:6" ht="12.75">
      <c r="C36" s="11"/>
      <c r="D36" s="12"/>
      <c r="E36" s="12"/>
      <c r="F36" s="12"/>
    </row>
    <row r="37" spans="3:6" ht="12.75">
      <c r="C37"/>
      <c r="D37"/>
      <c r="E37"/>
      <c r="F37"/>
    </row>
    <row r="38" spans="3:6" ht="12.75">
      <c r="C38"/>
      <c r="D38"/>
      <c r="E38"/>
      <c r="F38"/>
    </row>
    <row r="39" spans="3:6" ht="12.75">
      <c r="C39"/>
      <c r="D39"/>
      <c r="E39"/>
      <c r="F39"/>
    </row>
    <row r="40" spans="3:6" ht="12.75">
      <c r="C40"/>
      <c r="D40"/>
      <c r="E40"/>
      <c r="F40"/>
    </row>
    <row r="41" spans="3:6" ht="12.75">
      <c r="C41"/>
      <c r="D41"/>
      <c r="E41"/>
      <c r="F41"/>
    </row>
    <row r="42" spans="3:6" ht="12.75">
      <c r="C42"/>
      <c r="D42"/>
      <c r="E42"/>
      <c r="F42"/>
    </row>
  </sheetData>
  <sheetProtection/>
  <mergeCells count="8">
    <mergeCell ref="A1:G1"/>
    <mergeCell ref="A18:C18"/>
    <mergeCell ref="A3:A17"/>
    <mergeCell ref="B3:B10"/>
    <mergeCell ref="B11:C11"/>
    <mergeCell ref="B12:B14"/>
    <mergeCell ref="B15:C15"/>
    <mergeCell ref="B17:C1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28">
      <selection activeCell="L54" sqref="L54"/>
    </sheetView>
  </sheetViews>
  <sheetFormatPr defaultColWidth="16.8515625" defaultRowHeight="12.75"/>
  <cols>
    <col min="1" max="1" width="11.8515625" style="0" bestFit="1" customWidth="1"/>
    <col min="2" max="2" width="20.8515625" style="0" bestFit="1" customWidth="1"/>
    <col min="3" max="3" width="8.14062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46" t="s">
        <v>63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12.75">
      <c r="A2" s="49" t="s">
        <v>18</v>
      </c>
      <c r="B2" s="51" t="s">
        <v>23</v>
      </c>
      <c r="C2" s="51" t="s">
        <v>1</v>
      </c>
      <c r="D2" s="53"/>
      <c r="E2" s="51" t="s">
        <v>0</v>
      </c>
      <c r="F2" s="53"/>
      <c r="G2" s="51" t="s">
        <v>2</v>
      </c>
      <c r="H2" s="53"/>
      <c r="I2" s="51" t="s">
        <v>21</v>
      </c>
      <c r="J2" s="54" t="s">
        <v>25</v>
      </c>
    </row>
    <row r="3" spans="1:10" ht="13.5" thickBot="1">
      <c r="A3" s="50"/>
      <c r="B3" s="52"/>
      <c r="C3" s="10" t="s">
        <v>12</v>
      </c>
      <c r="D3" s="10" t="s">
        <v>24</v>
      </c>
      <c r="E3" s="10" t="s">
        <v>12</v>
      </c>
      <c r="F3" s="10" t="s">
        <v>24</v>
      </c>
      <c r="G3" s="10" t="s">
        <v>12</v>
      </c>
      <c r="H3" s="10" t="s">
        <v>24</v>
      </c>
      <c r="I3" s="52"/>
      <c r="J3" s="55"/>
    </row>
    <row r="4" spans="1:10" ht="12.75">
      <c r="A4" s="41" t="s">
        <v>3</v>
      </c>
      <c r="B4" s="25" t="s">
        <v>27</v>
      </c>
      <c r="C4" s="18">
        <v>8</v>
      </c>
      <c r="D4" s="18">
        <v>8</v>
      </c>
      <c r="E4" s="18">
        <v>30</v>
      </c>
      <c r="F4" s="18">
        <v>27</v>
      </c>
      <c r="G4" s="18">
        <v>23</v>
      </c>
      <c r="H4" s="18">
        <v>17</v>
      </c>
      <c r="I4" s="18">
        <f>+C4+E4+G4</f>
        <v>61</v>
      </c>
      <c r="J4" s="19">
        <f>+D4+F4+H4</f>
        <v>52</v>
      </c>
    </row>
    <row r="5" spans="1:10" ht="12.75">
      <c r="A5" s="42"/>
      <c r="B5" s="26" t="s">
        <v>38</v>
      </c>
      <c r="C5" s="20">
        <v>6</v>
      </c>
      <c r="D5" s="20">
        <v>6</v>
      </c>
      <c r="E5" s="20">
        <v>19</v>
      </c>
      <c r="F5" s="20">
        <v>11</v>
      </c>
      <c r="G5" s="20">
        <v>14</v>
      </c>
      <c r="H5" s="20">
        <v>5</v>
      </c>
      <c r="I5" s="18">
        <f>+C5+E5+G5</f>
        <v>39</v>
      </c>
      <c r="J5" s="19">
        <f>+D5+F5+H5</f>
        <v>22</v>
      </c>
    </row>
    <row r="6" spans="1:10" ht="12.75">
      <c r="A6" s="42"/>
      <c r="B6" s="25" t="s">
        <v>49</v>
      </c>
      <c r="C6" s="18">
        <v>2</v>
      </c>
      <c r="D6" s="18">
        <v>2</v>
      </c>
      <c r="E6" s="18">
        <v>4</v>
      </c>
      <c r="F6" s="18">
        <v>3</v>
      </c>
      <c r="G6" s="18">
        <v>3</v>
      </c>
      <c r="H6" s="18">
        <v>2</v>
      </c>
      <c r="I6" s="18">
        <f>+C6+E6+G6</f>
        <v>9</v>
      </c>
      <c r="J6" s="19">
        <f>+D6+F6+H6</f>
        <v>7</v>
      </c>
    </row>
    <row r="7" spans="1:10" ht="12.75">
      <c r="A7" s="42"/>
      <c r="B7" s="26" t="s">
        <v>34</v>
      </c>
      <c r="C7" s="20">
        <v>1</v>
      </c>
      <c r="D7" s="20">
        <v>1</v>
      </c>
      <c r="E7" s="20">
        <v>7</v>
      </c>
      <c r="F7" s="20">
        <v>5</v>
      </c>
      <c r="G7" s="20">
        <v>1</v>
      </c>
      <c r="H7" s="20"/>
      <c r="I7" s="18">
        <f>+C7+E7+G7</f>
        <v>9</v>
      </c>
      <c r="J7" s="19">
        <f>+D7+F7+H7</f>
        <v>6</v>
      </c>
    </row>
    <row r="8" spans="1:10" ht="12.75">
      <c r="A8" s="42"/>
      <c r="B8" s="25" t="s">
        <v>29</v>
      </c>
      <c r="C8" s="18"/>
      <c r="D8" s="18"/>
      <c r="E8" s="18">
        <v>3</v>
      </c>
      <c r="F8" s="18"/>
      <c r="G8" s="18">
        <v>3</v>
      </c>
      <c r="H8" s="18"/>
      <c r="I8" s="18">
        <f>+C8+E8+G8</f>
        <v>6</v>
      </c>
      <c r="J8" s="19">
        <f>+D8+F8+H8</f>
        <v>0</v>
      </c>
    </row>
    <row r="9" spans="1:10" ht="12.75">
      <c r="A9" s="42"/>
      <c r="B9" s="26" t="s">
        <v>52</v>
      </c>
      <c r="C9" s="20">
        <v>2</v>
      </c>
      <c r="D9" s="20">
        <v>2</v>
      </c>
      <c r="E9" s="20">
        <v>1</v>
      </c>
      <c r="F9" s="20">
        <v>1</v>
      </c>
      <c r="G9" s="20">
        <v>3</v>
      </c>
      <c r="H9" s="20">
        <v>3</v>
      </c>
      <c r="I9" s="18">
        <f>+C9+E9+G9</f>
        <v>6</v>
      </c>
      <c r="J9" s="19">
        <f>+D9+F9+H9</f>
        <v>6</v>
      </c>
    </row>
    <row r="10" spans="1:10" ht="12.75">
      <c r="A10" s="42"/>
      <c r="B10" s="25" t="s">
        <v>32</v>
      </c>
      <c r="C10" s="18"/>
      <c r="D10" s="18"/>
      <c r="E10" s="18">
        <v>3</v>
      </c>
      <c r="F10" s="18">
        <v>3</v>
      </c>
      <c r="G10" s="18">
        <v>1</v>
      </c>
      <c r="H10" s="18"/>
      <c r="I10" s="18">
        <f>+C10+E10+G10</f>
        <v>4</v>
      </c>
      <c r="J10" s="19">
        <f>+D10+F10+H10</f>
        <v>3</v>
      </c>
    </row>
    <row r="11" spans="1:10" ht="12.75">
      <c r="A11" s="42"/>
      <c r="B11" s="26" t="s">
        <v>35</v>
      </c>
      <c r="C11" s="20">
        <v>1</v>
      </c>
      <c r="D11" s="20">
        <v>1</v>
      </c>
      <c r="E11" s="20">
        <v>2</v>
      </c>
      <c r="F11" s="20">
        <v>1</v>
      </c>
      <c r="G11" s="20">
        <v>1</v>
      </c>
      <c r="H11" s="20">
        <v>1</v>
      </c>
      <c r="I11" s="18">
        <f>+C11+E11+G11</f>
        <v>4</v>
      </c>
      <c r="J11" s="19">
        <f>+D11+F11+H11</f>
        <v>3</v>
      </c>
    </row>
    <row r="12" spans="1:10" ht="12.75">
      <c r="A12" s="42"/>
      <c r="B12" s="25" t="s">
        <v>36</v>
      </c>
      <c r="C12" s="18">
        <v>3</v>
      </c>
      <c r="D12" s="18">
        <v>2</v>
      </c>
      <c r="E12" s="18"/>
      <c r="F12" s="18"/>
      <c r="G12" s="18">
        <v>1</v>
      </c>
      <c r="H12" s="18"/>
      <c r="I12" s="18">
        <f>+C12+E12+G12</f>
        <v>4</v>
      </c>
      <c r="J12" s="19">
        <f>+D12+F12+H12</f>
        <v>2</v>
      </c>
    </row>
    <row r="13" spans="1:10" ht="12.75">
      <c r="A13" s="42"/>
      <c r="B13" s="26" t="s">
        <v>55</v>
      </c>
      <c r="C13" s="20">
        <v>2</v>
      </c>
      <c r="D13" s="20">
        <v>2</v>
      </c>
      <c r="E13" s="20"/>
      <c r="F13" s="20"/>
      <c r="G13" s="20">
        <v>2</v>
      </c>
      <c r="H13" s="20"/>
      <c r="I13" s="18">
        <f>+C13+E13+G13</f>
        <v>4</v>
      </c>
      <c r="J13" s="19">
        <f>+D13+F13+H13</f>
        <v>2</v>
      </c>
    </row>
    <row r="14" spans="1:10" ht="12.75">
      <c r="A14" s="42"/>
      <c r="B14" s="25" t="s">
        <v>40</v>
      </c>
      <c r="C14" s="18"/>
      <c r="D14" s="18"/>
      <c r="E14" s="18">
        <v>3</v>
      </c>
      <c r="F14" s="18">
        <v>3</v>
      </c>
      <c r="G14" s="18"/>
      <c r="H14" s="18"/>
      <c r="I14" s="18">
        <f>+C14+E14+G14</f>
        <v>3</v>
      </c>
      <c r="J14" s="19">
        <f>+D14+F14+H14</f>
        <v>3</v>
      </c>
    </row>
    <row r="15" spans="1:10" ht="12.75">
      <c r="A15" s="42"/>
      <c r="B15" s="25" t="s">
        <v>39</v>
      </c>
      <c r="C15" s="18">
        <v>1</v>
      </c>
      <c r="D15" s="18"/>
      <c r="E15" s="18"/>
      <c r="F15" s="18"/>
      <c r="G15" s="18">
        <v>2</v>
      </c>
      <c r="H15" s="18">
        <v>2</v>
      </c>
      <c r="I15" s="18">
        <f>+C15+E15+G15</f>
        <v>3</v>
      </c>
      <c r="J15" s="19">
        <f>+D15+F15+H15</f>
        <v>2</v>
      </c>
    </row>
    <row r="16" spans="1:10" ht="12.75">
      <c r="A16" s="42"/>
      <c r="B16" s="25" t="s">
        <v>42</v>
      </c>
      <c r="C16" s="18">
        <v>1</v>
      </c>
      <c r="D16" s="18">
        <v>1</v>
      </c>
      <c r="E16" s="18">
        <v>2</v>
      </c>
      <c r="F16" s="18">
        <v>1</v>
      </c>
      <c r="G16" s="18"/>
      <c r="H16" s="18"/>
      <c r="I16" s="18">
        <f>+C16+E16+G16</f>
        <v>3</v>
      </c>
      <c r="J16" s="19">
        <f>+D16+F16+H16</f>
        <v>2</v>
      </c>
    </row>
    <row r="17" spans="1:10" ht="12.75">
      <c r="A17" s="42"/>
      <c r="B17" s="25" t="s">
        <v>50</v>
      </c>
      <c r="C17" s="18"/>
      <c r="D17" s="18"/>
      <c r="E17" s="18">
        <v>1</v>
      </c>
      <c r="F17" s="18">
        <v>1</v>
      </c>
      <c r="G17" s="18">
        <v>2</v>
      </c>
      <c r="H17" s="18">
        <v>2</v>
      </c>
      <c r="I17" s="18">
        <f>+C17+E17+G17</f>
        <v>3</v>
      </c>
      <c r="J17" s="19">
        <f>+D17+F17+H17</f>
        <v>3</v>
      </c>
    </row>
    <row r="18" spans="1:10" ht="12.75">
      <c r="A18" s="42"/>
      <c r="B18" s="26" t="s">
        <v>54</v>
      </c>
      <c r="C18" s="20">
        <v>1</v>
      </c>
      <c r="D18" s="20"/>
      <c r="E18" s="20">
        <v>1</v>
      </c>
      <c r="F18" s="20"/>
      <c r="G18" s="20">
        <v>1</v>
      </c>
      <c r="H18" s="20"/>
      <c r="I18" s="18">
        <f>+C18+E18+G18</f>
        <v>3</v>
      </c>
      <c r="J18" s="19">
        <f>+D18+F18+H18</f>
        <v>0</v>
      </c>
    </row>
    <row r="19" spans="1:10" ht="12.75">
      <c r="A19" s="42"/>
      <c r="B19" s="25" t="s">
        <v>30</v>
      </c>
      <c r="C19" s="18"/>
      <c r="D19" s="18"/>
      <c r="E19" s="18">
        <v>1</v>
      </c>
      <c r="F19" s="18">
        <v>1</v>
      </c>
      <c r="G19" s="18">
        <v>1</v>
      </c>
      <c r="H19" s="18"/>
      <c r="I19" s="18">
        <f>+C19+E19+G19</f>
        <v>2</v>
      </c>
      <c r="J19" s="19">
        <f>+D19+F19+H19</f>
        <v>1</v>
      </c>
    </row>
    <row r="20" spans="1:10" ht="12.75">
      <c r="A20" s="42"/>
      <c r="B20" s="26" t="s">
        <v>37</v>
      </c>
      <c r="C20" s="20"/>
      <c r="D20" s="20"/>
      <c r="E20" s="20">
        <v>2</v>
      </c>
      <c r="F20" s="20">
        <v>1</v>
      </c>
      <c r="G20" s="20"/>
      <c r="H20" s="20"/>
      <c r="I20" s="18">
        <f>+C20+E20+G20</f>
        <v>2</v>
      </c>
      <c r="J20" s="19">
        <f>+D20+F20+H20</f>
        <v>1</v>
      </c>
    </row>
    <row r="21" spans="1:10" ht="12.75">
      <c r="A21" s="42"/>
      <c r="B21" s="25" t="s">
        <v>45</v>
      </c>
      <c r="C21" s="18">
        <v>1</v>
      </c>
      <c r="D21" s="18">
        <v>1</v>
      </c>
      <c r="E21" s="18">
        <v>1</v>
      </c>
      <c r="F21" s="18"/>
      <c r="G21" s="18"/>
      <c r="H21" s="18"/>
      <c r="I21" s="18">
        <f>+C21+E21+G21</f>
        <v>2</v>
      </c>
      <c r="J21" s="19">
        <f>+D21+F21+H21</f>
        <v>1</v>
      </c>
    </row>
    <row r="22" spans="1:10" ht="12.75">
      <c r="A22" s="42"/>
      <c r="B22" s="26" t="s">
        <v>46</v>
      </c>
      <c r="C22" s="20">
        <v>1</v>
      </c>
      <c r="D22" s="20">
        <v>1</v>
      </c>
      <c r="E22" s="20">
        <v>1</v>
      </c>
      <c r="F22" s="20"/>
      <c r="G22" s="20"/>
      <c r="H22" s="20"/>
      <c r="I22" s="18">
        <f>+C22+E22+G22</f>
        <v>2</v>
      </c>
      <c r="J22" s="19">
        <f>+D22+F22+H22</f>
        <v>1</v>
      </c>
    </row>
    <row r="23" spans="1:10" ht="12.75">
      <c r="A23" s="42"/>
      <c r="B23" s="25" t="s">
        <v>31</v>
      </c>
      <c r="C23" s="18"/>
      <c r="D23" s="18"/>
      <c r="E23" s="18">
        <v>2</v>
      </c>
      <c r="F23" s="18">
        <v>1</v>
      </c>
      <c r="G23" s="18"/>
      <c r="H23" s="18"/>
      <c r="I23" s="18">
        <f>+C23+E23+G23</f>
        <v>2</v>
      </c>
      <c r="J23" s="19">
        <f>+D23+F23+H23</f>
        <v>1</v>
      </c>
    </row>
    <row r="24" spans="1:10" ht="12.75">
      <c r="A24" s="42"/>
      <c r="B24" s="26" t="s">
        <v>44</v>
      </c>
      <c r="C24" s="20"/>
      <c r="D24" s="20"/>
      <c r="E24" s="20">
        <v>1</v>
      </c>
      <c r="F24" s="20">
        <v>1</v>
      </c>
      <c r="G24" s="20"/>
      <c r="H24" s="20"/>
      <c r="I24" s="18">
        <f>+C24+E24+G24</f>
        <v>1</v>
      </c>
      <c r="J24" s="19">
        <f>+D24+F24+H24</f>
        <v>1</v>
      </c>
    </row>
    <row r="25" spans="1:10" ht="12.75">
      <c r="A25" s="42"/>
      <c r="B25" s="25" t="s">
        <v>51</v>
      </c>
      <c r="C25" s="18"/>
      <c r="D25" s="18"/>
      <c r="E25" s="18">
        <v>1</v>
      </c>
      <c r="F25" s="18"/>
      <c r="G25" s="18"/>
      <c r="H25" s="18"/>
      <c r="I25" s="18">
        <f>+C25+E25+G25</f>
        <v>1</v>
      </c>
      <c r="J25" s="19">
        <f>+D25+F25+H25</f>
        <v>0</v>
      </c>
    </row>
    <row r="26" spans="1:10" ht="12.75">
      <c r="A26" s="42"/>
      <c r="B26" s="26" t="s">
        <v>47</v>
      </c>
      <c r="C26" s="20"/>
      <c r="D26" s="20"/>
      <c r="E26" s="20">
        <v>1</v>
      </c>
      <c r="F26" s="20">
        <v>1</v>
      </c>
      <c r="G26" s="20"/>
      <c r="H26" s="20"/>
      <c r="I26" s="18">
        <f>+C26+E26+G26</f>
        <v>1</v>
      </c>
      <c r="J26" s="19">
        <f>+D26+F26+H26</f>
        <v>1</v>
      </c>
    </row>
    <row r="27" spans="1:10" ht="12.75">
      <c r="A27" s="42"/>
      <c r="B27" s="25" t="s">
        <v>28</v>
      </c>
      <c r="C27" s="18">
        <v>1</v>
      </c>
      <c r="D27" s="18">
        <v>1</v>
      </c>
      <c r="E27" s="18"/>
      <c r="F27" s="18"/>
      <c r="G27" s="18"/>
      <c r="H27" s="18"/>
      <c r="I27" s="18">
        <f>+C27+E27+G27</f>
        <v>1</v>
      </c>
      <c r="J27" s="19">
        <f>+D27+F27+H27</f>
        <v>1</v>
      </c>
    </row>
    <row r="28" spans="1:10" ht="12.75">
      <c r="A28" s="42"/>
      <c r="B28" s="26" t="s">
        <v>53</v>
      </c>
      <c r="C28" s="20"/>
      <c r="D28" s="20"/>
      <c r="E28" s="20">
        <v>1</v>
      </c>
      <c r="F28" s="20">
        <v>1</v>
      </c>
      <c r="G28" s="20"/>
      <c r="H28" s="20"/>
      <c r="I28" s="18">
        <f>+C28+E28+G28</f>
        <v>1</v>
      </c>
      <c r="J28" s="19">
        <f>+D28+F28+H28</f>
        <v>1</v>
      </c>
    </row>
    <row r="29" spans="1:10" ht="12.75">
      <c r="A29" s="42"/>
      <c r="B29" s="25" t="s">
        <v>58</v>
      </c>
      <c r="C29" s="18"/>
      <c r="D29" s="18"/>
      <c r="E29" s="18">
        <v>1</v>
      </c>
      <c r="F29" s="18"/>
      <c r="G29" s="18"/>
      <c r="H29" s="18"/>
      <c r="I29" s="18">
        <f>+C29+E29+G29</f>
        <v>1</v>
      </c>
      <c r="J29" s="19">
        <f>+D29+F29+H29</f>
        <v>0</v>
      </c>
    </row>
    <row r="30" spans="1:10" ht="12.75">
      <c r="A30" s="42"/>
      <c r="B30" s="26" t="s">
        <v>59</v>
      </c>
      <c r="C30" s="20"/>
      <c r="D30" s="20"/>
      <c r="E30" s="20">
        <v>1</v>
      </c>
      <c r="F30" s="20"/>
      <c r="G30" s="20"/>
      <c r="H30" s="20"/>
      <c r="I30" s="18">
        <f>+C30+E30+G30</f>
        <v>1</v>
      </c>
      <c r="J30" s="19">
        <f>+D30+F30+H30</f>
        <v>0</v>
      </c>
    </row>
    <row r="31" spans="1:10" ht="12.75">
      <c r="A31" s="42"/>
      <c r="B31" s="25" t="s">
        <v>61</v>
      </c>
      <c r="C31" s="18"/>
      <c r="D31" s="18"/>
      <c r="E31" s="18"/>
      <c r="F31" s="18"/>
      <c r="G31" s="18">
        <v>1</v>
      </c>
      <c r="H31" s="18"/>
      <c r="I31" s="18">
        <f>+C31+E31+G31</f>
        <v>1</v>
      </c>
      <c r="J31" s="19">
        <f>+D31+F31+H31</f>
        <v>0</v>
      </c>
    </row>
    <row r="32" spans="1:10" ht="12.75">
      <c r="A32" s="42"/>
      <c r="B32" s="25" t="s">
        <v>62</v>
      </c>
      <c r="C32" s="18"/>
      <c r="D32" s="18"/>
      <c r="E32" s="18"/>
      <c r="F32" s="18"/>
      <c r="G32" s="18">
        <v>1</v>
      </c>
      <c r="H32" s="18"/>
      <c r="I32" s="18">
        <f>+C32+E32+G32</f>
        <v>1</v>
      </c>
      <c r="J32" s="19">
        <f>+D32+F32+H32</f>
        <v>0</v>
      </c>
    </row>
    <row r="33" spans="1:10" ht="12.75">
      <c r="A33" s="42"/>
      <c r="B33" s="29" t="s">
        <v>60</v>
      </c>
      <c r="C33" s="20"/>
      <c r="D33" s="20"/>
      <c r="E33" s="20">
        <v>1</v>
      </c>
      <c r="F33" s="20"/>
      <c r="G33" s="20"/>
      <c r="H33" s="20"/>
      <c r="I33" s="18">
        <f>+C33+E33+G33</f>
        <v>1</v>
      </c>
      <c r="J33" s="19">
        <f>+D33+F33+H33</f>
        <v>0</v>
      </c>
    </row>
    <row r="34" spans="1:10" ht="12.75">
      <c r="A34" s="42"/>
      <c r="B34" s="29" t="s">
        <v>48</v>
      </c>
      <c r="C34" s="20"/>
      <c r="D34" s="20"/>
      <c r="E34" s="20"/>
      <c r="F34" s="20"/>
      <c r="G34" s="20"/>
      <c r="H34" s="20"/>
      <c r="I34" s="18">
        <f>+C34+E34+G34</f>
        <v>0</v>
      </c>
      <c r="J34" s="19">
        <f>+D34+F34+H34</f>
        <v>0</v>
      </c>
    </row>
    <row r="35" spans="1:10" ht="12.75">
      <c r="A35" s="42"/>
      <c r="B35" s="29" t="s">
        <v>43</v>
      </c>
      <c r="C35" s="20"/>
      <c r="D35" s="20"/>
      <c r="E35" s="20"/>
      <c r="F35" s="20"/>
      <c r="G35" s="20"/>
      <c r="H35" s="20"/>
      <c r="I35" s="18">
        <f>+C35+E35+G35</f>
        <v>0</v>
      </c>
      <c r="J35" s="19">
        <f>+D35+F35+H35</f>
        <v>0</v>
      </c>
    </row>
    <row r="36" spans="1:10" ht="12.75">
      <c r="A36" s="42"/>
      <c r="B36" s="29" t="s">
        <v>26</v>
      </c>
      <c r="C36" s="20"/>
      <c r="D36" s="20"/>
      <c r="E36" s="20"/>
      <c r="F36" s="20"/>
      <c r="G36" s="20"/>
      <c r="H36" s="20"/>
      <c r="I36" s="18">
        <f>+C36+E36+G36</f>
        <v>0</v>
      </c>
      <c r="J36" s="19">
        <f>+D36+F36+H36</f>
        <v>0</v>
      </c>
    </row>
    <row r="37" spans="1:10" ht="12.75">
      <c r="A37" s="42"/>
      <c r="B37" s="29" t="s">
        <v>41</v>
      </c>
      <c r="C37" s="20"/>
      <c r="D37" s="20"/>
      <c r="E37" s="20"/>
      <c r="F37" s="20"/>
      <c r="G37" s="20"/>
      <c r="H37" s="20"/>
      <c r="I37" s="18">
        <f>+C37+E37+G37</f>
        <v>0</v>
      </c>
      <c r="J37" s="19">
        <f>+D37+F37+H37</f>
        <v>0</v>
      </c>
    </row>
    <row r="38" spans="1:10" ht="13.5" thickBot="1">
      <c r="A38" s="43"/>
      <c r="B38" s="27" t="s">
        <v>33</v>
      </c>
      <c r="C38" s="21"/>
      <c r="D38" s="21"/>
      <c r="E38" s="21"/>
      <c r="F38" s="21"/>
      <c r="G38" s="21"/>
      <c r="H38" s="21"/>
      <c r="I38" s="18">
        <f>+C38+E38+G38</f>
        <v>0</v>
      </c>
      <c r="J38" s="28">
        <f>+D38+F38+H38</f>
        <v>0</v>
      </c>
    </row>
    <row r="39" spans="1:10" ht="13.5" thickBot="1">
      <c r="A39" s="44" t="s">
        <v>22</v>
      </c>
      <c r="B39" s="45"/>
      <c r="C39" s="24">
        <f aca="true" t="shared" si="0" ref="C39:H39">SUM(C4:C38)</f>
        <v>31</v>
      </c>
      <c r="D39" s="24">
        <f t="shared" si="0"/>
        <v>28</v>
      </c>
      <c r="E39" s="24">
        <f t="shared" si="0"/>
        <v>90</v>
      </c>
      <c r="F39" s="24">
        <f t="shared" si="0"/>
        <v>62</v>
      </c>
      <c r="G39" s="24">
        <f t="shared" si="0"/>
        <v>60</v>
      </c>
      <c r="H39" s="24">
        <f t="shared" si="0"/>
        <v>32</v>
      </c>
      <c r="I39" s="22">
        <f>+C39+E39+G39</f>
        <v>181</v>
      </c>
      <c r="J39" s="23">
        <f>+D39+F39+H39</f>
        <v>122</v>
      </c>
    </row>
  </sheetData>
  <sheetProtection/>
  <mergeCells count="10">
    <mergeCell ref="A4:A38"/>
    <mergeCell ref="A39:B39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2007-12-03T14:23:46Z</cp:lastPrinted>
  <dcterms:created xsi:type="dcterms:W3CDTF">1996-11-05T10:16:36Z</dcterms:created>
  <dcterms:modified xsi:type="dcterms:W3CDTF">2018-02-20T15:45:15Z</dcterms:modified>
  <cp:category/>
  <cp:version/>
  <cp:contentType/>
  <cp:contentStatus/>
</cp:coreProperties>
</file>