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<sst xmlns="http://schemas.openxmlformats.org/spreadsheetml/2006/main" count="60" uniqueCount="48">
  <si>
    <t>ROMANIA</t>
  </si>
  <si>
    <t>ALBANIA</t>
  </si>
  <si>
    <t>GERMANIA</t>
  </si>
  <si>
    <t>RUSSIA</t>
  </si>
  <si>
    <t>PERU'</t>
  </si>
  <si>
    <t>MAROCCO</t>
  </si>
  <si>
    <t>Primaria</t>
  </si>
  <si>
    <t>Infanzia</t>
  </si>
  <si>
    <t>REGNO UNITO</t>
  </si>
  <si>
    <t>Secondaria 1°</t>
  </si>
  <si>
    <t>TUNISIA</t>
  </si>
  <si>
    <t>Rignano</t>
  </si>
  <si>
    <t>Dante Alighieri</t>
  </si>
  <si>
    <t>Troghi</t>
  </si>
  <si>
    <t>San Martino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</si>
  <si>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</si>
  <si>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</si>
  <si>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</si>
  <si>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</si>
  <si>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</si>
  <si>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</si>
  <si>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</si>
  <si>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Comune</t>
  </si>
  <si>
    <t>Scuola</t>
  </si>
  <si>
    <t xml:space="preserve"> % Stranieri</t>
  </si>
  <si>
    <t>Totale Stranieri</t>
  </si>
  <si>
    <t>Rignano Totale</t>
  </si>
  <si>
    <t>Nazionalità</t>
  </si>
  <si>
    <t>Nati Italia</t>
  </si>
  <si>
    <t>Totale Nati Italia</t>
  </si>
  <si>
    <t>G. Papini</t>
  </si>
  <si>
    <t>KOSSOVO</t>
  </si>
  <si>
    <t>UCRAINA</t>
  </si>
  <si>
    <t>NIGERIA</t>
  </si>
  <si>
    <t>VIETNAM</t>
  </si>
  <si>
    <t>SERBIA-MONTENEGRO</t>
  </si>
  <si>
    <t>USA</t>
  </si>
  <si>
    <t>IRAN</t>
  </si>
  <si>
    <t xml:space="preserve">LIBANO </t>
  </si>
  <si>
    <t xml:space="preserve">BELGIO </t>
  </si>
  <si>
    <t>FILIPPINE</t>
  </si>
  <si>
    <t>FINLANDIA</t>
  </si>
  <si>
    <t xml:space="preserve">MACEDONIA </t>
  </si>
  <si>
    <t xml:space="preserve">REP. SLOVACCA </t>
  </si>
  <si>
    <t xml:space="preserve">SRI LANKA </t>
  </si>
  <si>
    <t>Alunni stranieri iscritti nelle scuole di Rignano sull'Arno  a.s. 2012/13</t>
  </si>
  <si>
    <t>GUATEMALA</t>
  </si>
  <si>
    <t>Nazionalità degli alunni stranieri iscritti nelle scuole di Rignano sull'Arno  a.s. 2012/13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</si>
</sst>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8" fontId="2" fillId="32" borderId="10" xfId="0" applyNumberFormat="1" applyFont="1" applyFill="1" applyBorder="1" applyAlignment="1">
      <alignment/>
    </xf>
    <xf numFmtId="188" fontId="2" fillId="33" borderId="11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/>
    </xf>
    <xf numFmtId="188" fontId="2" fillId="33" borderId="12" xfId="0" applyNumberFormat="1" applyFont="1" applyFill="1" applyBorder="1" applyAlignment="1">
      <alignment horizontal="center" vertical="center" wrapText="1"/>
    </xf>
    <xf numFmtId="188" fontId="2" fillId="33" borderId="13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/>
    </xf>
    <xf numFmtId="186" fontId="1" fillId="34" borderId="14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4" fontId="1" fillId="34" borderId="10" xfId="43" applyNumberFormat="1" applyFont="1" applyFill="1" applyBorder="1" applyAlignment="1">
      <alignment vertical="center"/>
    </xf>
    <xf numFmtId="188" fontId="1" fillId="34" borderId="12" xfId="0" applyNumberFormat="1" applyFont="1" applyFill="1" applyBorder="1" applyAlignment="1">
      <alignment horizontal="center" vertical="center" wrapText="1"/>
    </xf>
    <xf numFmtId="184" fontId="1" fillId="34" borderId="12" xfId="43" applyNumberFormat="1" applyFont="1" applyFill="1" applyBorder="1" applyAlignment="1">
      <alignment vertical="center"/>
    </xf>
    <xf numFmtId="184" fontId="1" fillId="34" borderId="13" xfId="43" applyNumberFormat="1" applyFont="1" applyFill="1" applyBorder="1" applyAlignment="1">
      <alignment vertical="center"/>
    </xf>
    <xf numFmtId="188" fontId="2" fillId="35" borderId="15" xfId="43" applyNumberFormat="1" applyFont="1" applyFill="1" applyBorder="1" applyAlignment="1">
      <alignment vertical="center"/>
    </xf>
    <xf numFmtId="184" fontId="1" fillId="32" borderId="10" xfId="43" applyNumberFormat="1" applyFont="1" applyFill="1" applyBorder="1" applyAlignment="1">
      <alignment vertical="center"/>
    </xf>
    <xf numFmtId="184" fontId="1" fillId="32" borderId="14" xfId="43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 vertical="center" wrapText="1"/>
    </xf>
    <xf numFmtId="186" fontId="1" fillId="32" borderId="14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184" fontId="2" fillId="35" borderId="16" xfId="43" applyNumberFormat="1" applyFont="1" applyFill="1" applyBorder="1" applyAlignment="1">
      <alignment vertical="center"/>
    </xf>
    <xf numFmtId="184" fontId="2" fillId="35" borderId="17" xfId="43" applyNumberFormat="1" applyFont="1" applyFill="1" applyBorder="1" applyAlignment="1">
      <alignment vertical="center"/>
    </xf>
    <xf numFmtId="184" fontId="1" fillId="34" borderId="14" xfId="43" applyNumberFormat="1" applyFont="1" applyFill="1" applyBorder="1" applyAlignment="1">
      <alignment vertical="center"/>
    </xf>
    <xf numFmtId="184" fontId="1" fillId="32" borderId="12" xfId="43" applyNumberFormat="1" applyFont="1" applyFill="1" applyBorder="1" applyAlignment="1">
      <alignment vertical="center"/>
    </xf>
    <xf numFmtId="184" fontId="1" fillId="32" borderId="13" xfId="43" applyNumberFormat="1" applyFont="1" applyFill="1" applyBorder="1" applyAlignment="1">
      <alignment vertical="center"/>
    </xf>
    <xf numFmtId="188" fontId="2" fillId="35" borderId="15" xfId="0" applyNumberFormat="1" applyFont="1" applyFill="1" applyBorder="1" applyAlignment="1">
      <alignment/>
    </xf>
    <xf numFmtId="186" fontId="2" fillId="35" borderId="18" xfId="0" applyNumberFormat="1" applyFont="1" applyFill="1" applyBorder="1" applyAlignment="1">
      <alignment/>
    </xf>
    <xf numFmtId="188" fontId="1" fillId="36" borderId="10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188" fontId="2" fillId="35" borderId="22" xfId="0" applyNumberFormat="1" applyFont="1" applyFill="1" applyBorder="1" applyAlignment="1">
      <alignment horizontal="center" vertical="center" wrapText="1"/>
    </xf>
    <xf numFmtId="188" fontId="2" fillId="35" borderId="15" xfId="0" applyNumberFormat="1" applyFont="1" applyFill="1" applyBorder="1" applyAlignment="1">
      <alignment horizontal="center"/>
    </xf>
    <xf numFmtId="188" fontId="2" fillId="32" borderId="23" xfId="0" applyNumberFormat="1" applyFont="1" applyFill="1" applyBorder="1" applyAlignment="1">
      <alignment horizontal="center" vertical="center" wrapText="1"/>
    </xf>
    <xf numFmtId="188" fontId="2" fillId="32" borderId="23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188" fontId="2" fillId="35" borderId="11" xfId="0" applyNumberFormat="1" applyFont="1" applyFill="1" applyBorder="1" applyAlignment="1">
      <alignment horizontal="center" vertical="center" wrapText="1"/>
    </xf>
    <xf numFmtId="188" fontId="2" fillId="35" borderId="23" xfId="0" applyNumberFormat="1" applyFont="1" applyFill="1" applyBorder="1" applyAlignment="1">
      <alignment horizontal="center"/>
    </xf>
    <xf numFmtId="188" fontId="2" fillId="35" borderId="15" xfId="0" applyNumberFormat="1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188" fontId="2" fillId="33" borderId="24" xfId="0" applyNumberFormat="1" applyFont="1" applyFill="1" applyBorder="1" applyAlignment="1">
      <alignment horizontal="center" vertical="center"/>
    </xf>
    <xf numFmtId="188" fontId="2" fillId="33" borderId="22" xfId="0" applyNumberFormat="1" applyFont="1" applyFill="1" applyBorder="1" applyAlignment="1">
      <alignment horizontal="center" vertical="center"/>
    </xf>
    <xf numFmtId="188" fontId="2" fillId="35" borderId="25" xfId="0" applyNumberFormat="1" applyFont="1" applyFill="1" applyBorder="1" applyAlignment="1">
      <alignment horizontal="center" vertical="center" wrapText="1"/>
    </xf>
    <xf numFmtId="188" fontId="2" fillId="38" borderId="25" xfId="0" applyNumberFormat="1" applyFont="1" applyFill="1" applyBorder="1" applyAlignment="1">
      <alignment horizontal="center" vertical="center" wrapText="1"/>
    </xf>
    <xf numFmtId="188" fontId="2" fillId="38" borderId="25" xfId="0" applyNumberFormat="1" applyFont="1" applyFill="1" applyBorder="1" applyAlignment="1">
      <alignment horizontal="center"/>
    </xf>
    <xf numFmtId="188" fontId="2" fillId="35" borderId="25" xfId="0" applyNumberFormat="1" applyFont="1" applyFill="1" applyBorder="1" applyAlignment="1">
      <alignment horizontal="center"/>
    </xf>
    <xf numFmtId="188" fontId="2" fillId="35" borderId="26" xfId="0" applyNumberFormat="1" applyFont="1" applyFill="1" applyBorder="1" applyAlignment="1">
      <alignment horizontal="center" vertical="center" wrapText="1"/>
    </xf>
    <xf numFmtId="188" fontId="2" fillId="35" borderId="18" xfId="0" applyNumberFormat="1" applyFont="1" applyFill="1" applyBorder="1" applyAlignment="1">
      <alignment horizontal="center" vertical="center" wrapText="1"/>
    </xf>
    <xf numFmtId="0" fontId="1" fillId="39" borderId="10" xfId="0" applyNumberFormat="1" applyFont="1" applyFill="1" applyBorder="1" applyAlignment="1">
      <alignment/>
    </xf>
    <xf numFmtId="188" fontId="1" fillId="39" borderId="10" xfId="0" applyNumberFormat="1" applyFont="1" applyFill="1" applyBorder="1" applyAlignment="1">
      <alignment/>
    </xf>
    <xf numFmtId="186" fontId="1" fillId="39" borderId="14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Rignano sull'Arno a.s. 2012/13</a:t>
            </a:r>
          </a:p>
        </c:rich>
      </c:tx>
      <c:layout>
        <c:manualLayout>
          <c:xMode val="factor"/>
          <c:yMode val="factor"/>
          <c:x val="-0.00475"/>
          <c:y val="-0.00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"/>
          <c:y val="0.276"/>
          <c:w val="0.685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Stranieri'!$D$11:$E$11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"/>
          <c:y val="0.4905"/>
          <c:w val="0.137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Rignano sull'Arno a.s. 2012/13</a:t>
            </a:r>
          </a:p>
        </c:rich>
      </c:tx>
      <c:layout>
        <c:manualLayout>
          <c:xMode val="factor"/>
          <c:yMode val="factor"/>
          <c:x val="-0.01575"/>
          <c:y val="-0.02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3315"/>
          <c:w val="0.60975"/>
          <c:h val="0.5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Stranieri'!$D$5,'Alunni Stranieri'!$D$8,'Alunni Stranieri'!$D$10)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20675"/>
          <c:w val="0.23875"/>
          <c:h val="0.5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Rignano sull'Arno a.s. 2012/13</a:t>
            </a:r>
          </a:p>
        </c:rich>
      </c:tx>
      <c:layout>
        <c:manualLayout>
          <c:xMode val="factor"/>
          <c:yMode val="factor"/>
          <c:x val="-0.003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2975"/>
          <c:w val="0.614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</c:strLit>
          </c:cat>
          <c:val>
            <c:numRef>
              <c:f>('Alunni Stranieri'!$G$5,'Alunni Stranieri'!$G$8,'Alunni Stranieri'!$G$10)</c:f>
              <c:numCache/>
            </c:numRef>
          </c:val>
        </c:ser>
        <c:overlap val="100"/>
        <c:gapWidth val="55"/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0796"/>
        <c:crosses val="autoZero"/>
        <c:auto val="1"/>
        <c:lblOffset val="100"/>
        <c:tickLblSkip val="1"/>
        <c:noMultiLvlLbl val="0"/>
      </c:catAx>
      <c:valAx>
        <c:axId val="29830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4875"/>
          <c:w val="0.2975"/>
          <c:h val="0.13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Rignano sull'Arno  a.s. 2012/13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125"/>
          <c:w val="0.73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Stranieri'!$C$3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Stranieri'!$D$3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382"/>
        <c:crosses val="autoZero"/>
        <c:auto val="1"/>
        <c:lblOffset val="100"/>
        <c:tickLblSkip val="1"/>
        <c:noMultiLvlLbl val="0"/>
      </c:catAx>
      <c:valAx>
        <c:axId val="375382"/>
        <c:scaling>
          <c:orientation val="minMax"/>
        </c:scaling>
        <c:axPos val="l"/>
        <c:delete val="1"/>
        <c:majorTickMark val="out"/>
        <c:minorTickMark val="none"/>
        <c:tickLblPos val="nextTo"/>
        <c:crossAx val="417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23625"/>
          <c:w val="0.0855"/>
          <c:h val="0.3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12</xdr:col>
      <xdr:colOff>0</xdr:colOff>
      <xdr:row>42</xdr:row>
      <xdr:rowOff>9525</xdr:rowOff>
    </xdr:to>
    <xdr:graphicFrame>
      <xdr:nvGraphicFramePr>
        <xdr:cNvPr id="1" name="Grafico 1"/>
        <xdr:cNvGraphicFramePr/>
      </xdr:nvGraphicFramePr>
      <xdr:xfrm>
        <a:off x="4524375" y="4276725"/>
        <a:ext cx="40481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27</xdr:row>
      <xdr:rowOff>161925</xdr:rowOff>
    </xdr:from>
    <xdr:to>
      <xdr:col>4</xdr:col>
      <xdr:colOff>400050</xdr:colOff>
      <xdr:row>42</xdr:row>
      <xdr:rowOff>9525</xdr:rowOff>
    </xdr:to>
    <xdr:graphicFrame>
      <xdr:nvGraphicFramePr>
        <xdr:cNvPr id="2" name="Grafico 2"/>
        <xdr:cNvGraphicFramePr/>
      </xdr:nvGraphicFramePr>
      <xdr:xfrm>
        <a:off x="9525" y="4257675"/>
        <a:ext cx="37147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0</xdr:row>
      <xdr:rowOff>19050</xdr:rowOff>
    </xdr:from>
    <xdr:to>
      <xdr:col>11</xdr:col>
      <xdr:colOff>600075</xdr:colOff>
      <xdr:row>26</xdr:row>
      <xdr:rowOff>66675</xdr:rowOff>
    </xdr:to>
    <xdr:graphicFrame>
      <xdr:nvGraphicFramePr>
        <xdr:cNvPr id="3" name="Grafico 3"/>
        <xdr:cNvGraphicFramePr/>
      </xdr:nvGraphicFramePr>
      <xdr:xfrm>
        <a:off x="5819775" y="19050"/>
        <a:ext cx="27432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10</xdr:col>
      <xdr:colOff>9525</xdr:colOff>
      <xdr:row>62</xdr:row>
      <xdr:rowOff>9525</xdr:rowOff>
    </xdr:to>
    <xdr:graphicFrame>
      <xdr:nvGraphicFramePr>
        <xdr:cNvPr id="1" name="Grafico 1"/>
        <xdr:cNvGraphicFramePr/>
      </xdr:nvGraphicFramePr>
      <xdr:xfrm>
        <a:off x="0" y="6162675"/>
        <a:ext cx="68865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1.140625" style="9" bestFit="1" customWidth="1"/>
    <col min="2" max="2" width="12.00390625" style="9" bestFit="1" customWidth="1"/>
    <col min="3" max="3" width="18.57421875" style="9" bestFit="1" customWidth="1"/>
    <col min="4" max="4" width="8.140625" style="9" bestFit="1" customWidth="1"/>
    <col min="5" max="5" width="6.421875" style="9" bestFit="1" customWidth="1"/>
    <col min="6" max="6" width="11.421875" style="9" bestFit="1" customWidth="1"/>
    <col min="7" max="7" width="10.28125" style="9" bestFit="1" customWidth="1"/>
    <col min="8" max="9" width="9.140625" style="9" customWidth="1"/>
    <col min="10" max="10" width="14.00390625" style="9" customWidth="1"/>
    <col min="11" max="16384" width="9.140625" style="9" customWidth="1"/>
  </cols>
  <sheetData>
    <row r="1" spans="1:7" ht="12" thickBot="1">
      <c r="A1" s="30" t="s">
        <v>45</v>
      </c>
      <c r="B1" s="31"/>
      <c r="C1" s="31"/>
      <c r="D1" s="31"/>
      <c r="E1" s="31"/>
      <c r="F1" s="31"/>
      <c r="G1" s="32"/>
    </row>
    <row r="2" spans="1:7" ht="11.25">
      <c r="A2" s="2" t="s">
        <v>22</v>
      </c>
      <c r="B2" s="3" t="s">
        <v>15</v>
      </c>
      <c r="C2" s="3" t="s">
        <v>23</v>
      </c>
      <c r="D2" s="4" t="s">
        <v>16</v>
      </c>
      <c r="E2" s="4" t="s">
        <v>17</v>
      </c>
      <c r="F2" s="4" t="s">
        <v>18</v>
      </c>
      <c r="G2" s="5" t="s">
        <v>24</v>
      </c>
    </row>
    <row r="3" spans="1:7" ht="13.5" customHeight="1">
      <c r="A3" s="35" t="s">
        <v>11</v>
      </c>
      <c r="B3" s="37" t="s">
        <v>7</v>
      </c>
      <c r="C3" s="29" t="s">
        <v>11</v>
      </c>
      <c r="D3" s="55">
        <v>17</v>
      </c>
      <c r="E3" s="55">
        <v>115</v>
      </c>
      <c r="F3" s="56">
        <v>132</v>
      </c>
      <c r="G3" s="57">
        <f>+D3/F3</f>
        <v>0.12878787878787878</v>
      </c>
    </row>
    <row r="4" spans="1:7" ht="11.25">
      <c r="A4" s="36"/>
      <c r="B4" s="38"/>
      <c r="C4" s="29" t="s">
        <v>14</v>
      </c>
      <c r="D4" s="55">
        <v>3</v>
      </c>
      <c r="E4" s="55">
        <v>50</v>
      </c>
      <c r="F4" s="56">
        <v>53</v>
      </c>
      <c r="G4" s="57">
        <f aca="true" t="shared" si="0" ref="G4:G11">+D4/F4</f>
        <v>0.05660377358490566</v>
      </c>
    </row>
    <row r="5" spans="1:7" ht="11.25" customHeight="1">
      <c r="A5" s="36"/>
      <c r="B5" s="39" t="s">
        <v>19</v>
      </c>
      <c r="C5" s="40"/>
      <c r="D5" s="1">
        <f>SUM(D3:D4)</f>
        <v>20</v>
      </c>
      <c r="E5" s="1">
        <f>SUM(E3:E4)</f>
        <v>165</v>
      </c>
      <c r="F5" s="1">
        <f aca="true" t="shared" si="1" ref="F5:F11">+D5+E5</f>
        <v>185</v>
      </c>
      <c r="G5" s="20">
        <f t="shared" si="0"/>
        <v>0.10810810810810811</v>
      </c>
    </row>
    <row r="6" spans="1:7" ht="12" customHeight="1">
      <c r="A6" s="36"/>
      <c r="B6" s="37" t="s">
        <v>6</v>
      </c>
      <c r="C6" s="6" t="s">
        <v>12</v>
      </c>
      <c r="D6" s="21">
        <v>26</v>
      </c>
      <c r="E6" s="21">
        <v>216</v>
      </c>
      <c r="F6" s="7">
        <v>242</v>
      </c>
      <c r="G6" s="8">
        <f t="shared" si="0"/>
        <v>0.10743801652892562</v>
      </c>
    </row>
    <row r="7" spans="1:7" ht="11.25" customHeight="1">
      <c r="A7" s="36"/>
      <c r="B7" s="38"/>
      <c r="C7" s="6" t="s">
        <v>13</v>
      </c>
      <c r="D7" s="21">
        <v>13</v>
      </c>
      <c r="E7" s="21">
        <v>124</v>
      </c>
      <c r="F7" s="7">
        <v>137</v>
      </c>
      <c r="G7" s="8">
        <f t="shared" si="0"/>
        <v>0.0948905109489051</v>
      </c>
    </row>
    <row r="8" spans="1:7" ht="11.25" customHeight="1">
      <c r="A8" s="36"/>
      <c r="B8" s="39" t="s">
        <v>20</v>
      </c>
      <c r="C8" s="40"/>
      <c r="D8" s="1">
        <f>SUM(D6:D7)</f>
        <v>39</v>
      </c>
      <c r="E8" s="1">
        <f>SUM(E6:E7)</f>
        <v>340</v>
      </c>
      <c r="F8" s="1">
        <f t="shared" si="1"/>
        <v>379</v>
      </c>
      <c r="G8" s="20">
        <f t="shared" si="0"/>
        <v>0.10290237467018469</v>
      </c>
    </row>
    <row r="9" spans="1:7" ht="12" customHeight="1">
      <c r="A9" s="36"/>
      <c r="B9" s="18" t="s">
        <v>9</v>
      </c>
      <c r="C9" s="6" t="s">
        <v>30</v>
      </c>
      <c r="D9" s="21">
        <v>18</v>
      </c>
      <c r="E9" s="21">
        <v>157</v>
      </c>
      <c r="F9" s="7">
        <v>175</v>
      </c>
      <c r="G9" s="8">
        <f t="shared" si="0"/>
        <v>0.10285714285714286</v>
      </c>
    </row>
    <row r="10" spans="1:7" ht="11.25" customHeight="1">
      <c r="A10" s="36"/>
      <c r="B10" s="39" t="s">
        <v>21</v>
      </c>
      <c r="C10" s="40"/>
      <c r="D10" s="1">
        <v>17</v>
      </c>
      <c r="E10" s="1">
        <v>158</v>
      </c>
      <c r="F10" s="1">
        <f t="shared" si="1"/>
        <v>175</v>
      </c>
      <c r="G10" s="20">
        <f t="shared" si="0"/>
        <v>0.09714285714285714</v>
      </c>
    </row>
    <row r="11" spans="1:7" ht="12.75" customHeight="1" thickBot="1">
      <c r="A11" s="33" t="s">
        <v>26</v>
      </c>
      <c r="B11" s="34"/>
      <c r="C11" s="34"/>
      <c r="D11" s="27">
        <f>SUM(D5+D8+D10)</f>
        <v>76</v>
      </c>
      <c r="E11" s="27">
        <f>SUM(E5+E8+E10)</f>
        <v>663</v>
      </c>
      <c r="F11" s="27">
        <f t="shared" si="1"/>
        <v>739</v>
      </c>
      <c r="G11" s="28">
        <f t="shared" si="0"/>
        <v>0.10284167794316644</v>
      </c>
    </row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2.75" customHeight="1"/>
    <row r="20" ht="12.75" customHeight="1"/>
    <row r="21" ht="12.75" customHeight="1"/>
    <row r="22" ht="12.75" customHeight="1"/>
    <row r="23" ht="12" customHeight="1"/>
    <row r="25" ht="12.75" customHeight="1"/>
    <row r="33" spans="3:6" ht="12.75">
      <c r="C33"/>
      <c r="D33"/>
      <c r="E33"/>
      <c r="F33"/>
    </row>
    <row r="34" spans="3:6" ht="12.75">
      <c r="C34"/>
      <c r="D34"/>
      <c r="E34"/>
      <c r="F34"/>
    </row>
    <row r="35" spans="3:6" ht="12.75">
      <c r="C35"/>
      <c r="D35"/>
      <c r="E35"/>
      <c r="F35"/>
    </row>
  </sheetData>
  <sheetProtection/>
  <mergeCells count="8">
    <mergeCell ref="A1:G1"/>
    <mergeCell ref="A11:C11"/>
    <mergeCell ref="A3:A10"/>
    <mergeCell ref="B3:B4"/>
    <mergeCell ref="B5:C5"/>
    <mergeCell ref="B6:B7"/>
    <mergeCell ref="B8:C8"/>
    <mergeCell ref="B10:C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32" sqref="E32"/>
    </sheetView>
  </sheetViews>
  <sheetFormatPr defaultColWidth="16.8515625" defaultRowHeight="12.75"/>
  <cols>
    <col min="1" max="1" width="8.8515625" style="0" bestFit="1" customWidth="1"/>
    <col min="2" max="2" width="17.57421875" style="0" customWidth="1"/>
    <col min="3" max="3" width="8.140625" style="0" bestFit="1" customWidth="1"/>
    <col min="4" max="4" width="8.421875" style="0" customWidth="1"/>
    <col min="5" max="5" width="8.140625" style="0" bestFit="1" customWidth="1"/>
    <col min="6" max="6" width="8.28125" style="0" bestFit="1" customWidth="1"/>
    <col min="7" max="7" width="8.140625" style="0" bestFit="1" customWidth="1"/>
    <col min="8" max="8" width="8.28125" style="0" bestFit="1" customWidth="1"/>
    <col min="9" max="9" width="13.57421875" style="0" bestFit="1" customWidth="1"/>
    <col min="10" max="10" width="13.7109375" style="0" bestFit="1" customWidth="1"/>
  </cols>
  <sheetData>
    <row r="1" spans="1:10" ht="13.5" thickBot="1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12.75">
      <c r="A2" s="47" t="s">
        <v>22</v>
      </c>
      <c r="B2" s="49" t="s">
        <v>27</v>
      </c>
      <c r="C2" s="50" t="s">
        <v>7</v>
      </c>
      <c r="D2" s="51"/>
      <c r="E2" s="49" t="s">
        <v>6</v>
      </c>
      <c r="F2" s="52"/>
      <c r="G2" s="49" t="s">
        <v>9</v>
      </c>
      <c r="H2" s="52"/>
      <c r="I2" s="49" t="s">
        <v>25</v>
      </c>
      <c r="J2" s="53" t="s">
        <v>29</v>
      </c>
    </row>
    <row r="3" spans="1:10" ht="13.5" thickBot="1">
      <c r="A3" s="48"/>
      <c r="B3" s="43"/>
      <c r="C3" s="19" t="s">
        <v>16</v>
      </c>
      <c r="D3" s="19" t="s">
        <v>28</v>
      </c>
      <c r="E3" s="19" t="s">
        <v>16</v>
      </c>
      <c r="F3" s="19" t="s">
        <v>28</v>
      </c>
      <c r="G3" s="19" t="s">
        <v>16</v>
      </c>
      <c r="H3" s="19" t="s">
        <v>28</v>
      </c>
      <c r="I3" s="43"/>
      <c r="J3" s="54"/>
    </row>
    <row r="4" spans="1:10" ht="12.75">
      <c r="A4" s="41" t="s">
        <v>11</v>
      </c>
      <c r="B4" s="12" t="s">
        <v>1</v>
      </c>
      <c r="C4" s="13">
        <v>7</v>
      </c>
      <c r="D4" s="13">
        <v>5</v>
      </c>
      <c r="E4" s="13">
        <v>12</v>
      </c>
      <c r="F4" s="13">
        <v>5</v>
      </c>
      <c r="G4" s="13">
        <v>6</v>
      </c>
      <c r="H4" s="13">
        <v>3</v>
      </c>
      <c r="I4" s="13">
        <f>+C4+E4+G4</f>
        <v>25</v>
      </c>
      <c r="J4" s="14">
        <f>+D4+F4+H4</f>
        <v>13</v>
      </c>
    </row>
    <row r="5" spans="1:10" ht="12.75">
      <c r="A5" s="42"/>
      <c r="B5" s="10" t="s">
        <v>0</v>
      </c>
      <c r="C5" s="16">
        <v>5</v>
      </c>
      <c r="D5" s="16">
        <v>3</v>
      </c>
      <c r="E5" s="16">
        <v>9</v>
      </c>
      <c r="F5" s="16">
        <v>2</v>
      </c>
      <c r="G5" s="16">
        <v>5</v>
      </c>
      <c r="H5" s="16">
        <v>2</v>
      </c>
      <c r="I5" s="16">
        <f>+C5+E5+G5</f>
        <v>19</v>
      </c>
      <c r="J5" s="17">
        <f>+D5+F5+H5</f>
        <v>7</v>
      </c>
    </row>
    <row r="6" spans="1:10" ht="12.75">
      <c r="A6" s="42"/>
      <c r="B6" s="6" t="s">
        <v>5</v>
      </c>
      <c r="C6" s="11">
        <v>3</v>
      </c>
      <c r="D6" s="11">
        <v>3</v>
      </c>
      <c r="E6" s="11">
        <v>10</v>
      </c>
      <c r="F6" s="11">
        <v>9</v>
      </c>
      <c r="G6" s="11">
        <v>3</v>
      </c>
      <c r="H6" s="11">
        <v>3</v>
      </c>
      <c r="I6" s="13">
        <f aca="true" t="shared" si="0" ref="I6:J26">+C6+E6+G6</f>
        <v>16</v>
      </c>
      <c r="J6" s="14">
        <f t="shared" si="0"/>
        <v>15</v>
      </c>
    </row>
    <row r="7" spans="1:10" ht="22.5">
      <c r="A7" s="42"/>
      <c r="B7" s="10" t="s">
        <v>35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f t="shared" si="0"/>
        <v>0</v>
      </c>
      <c r="J7" s="17">
        <f t="shared" si="0"/>
        <v>0</v>
      </c>
    </row>
    <row r="8" spans="1:10" ht="12.75">
      <c r="A8" s="42"/>
      <c r="B8" s="6" t="s">
        <v>3</v>
      </c>
      <c r="C8" s="11">
        <v>0</v>
      </c>
      <c r="D8" s="11">
        <v>0</v>
      </c>
      <c r="E8" s="11">
        <v>1</v>
      </c>
      <c r="F8" s="11">
        <v>0</v>
      </c>
      <c r="G8" s="11">
        <v>0</v>
      </c>
      <c r="H8" s="11">
        <v>0</v>
      </c>
      <c r="I8" s="13">
        <f t="shared" si="0"/>
        <v>1</v>
      </c>
      <c r="J8" s="14">
        <f t="shared" si="0"/>
        <v>0</v>
      </c>
    </row>
    <row r="9" spans="1:10" ht="12.75">
      <c r="A9" s="42"/>
      <c r="B9" s="10" t="s">
        <v>33</v>
      </c>
      <c r="C9" s="16">
        <v>0</v>
      </c>
      <c r="D9" s="16">
        <v>0</v>
      </c>
      <c r="E9" s="16">
        <v>2</v>
      </c>
      <c r="F9" s="16">
        <v>2</v>
      </c>
      <c r="G9" s="16">
        <v>0</v>
      </c>
      <c r="H9" s="16">
        <v>0</v>
      </c>
      <c r="I9" s="16">
        <f t="shared" si="0"/>
        <v>2</v>
      </c>
      <c r="J9" s="17">
        <f t="shared" si="0"/>
        <v>2</v>
      </c>
    </row>
    <row r="10" spans="1:10" ht="12.75">
      <c r="A10" s="42"/>
      <c r="B10" s="6" t="s">
        <v>2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f t="shared" si="0"/>
        <v>0</v>
      </c>
      <c r="J10" s="14">
        <f t="shared" si="0"/>
        <v>0</v>
      </c>
    </row>
    <row r="11" spans="1:10" ht="12.75">
      <c r="A11" s="42"/>
      <c r="B11" s="10" t="s">
        <v>34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f t="shared" si="0"/>
        <v>0</v>
      </c>
      <c r="J11" s="17">
        <f t="shared" si="0"/>
        <v>0</v>
      </c>
    </row>
    <row r="12" spans="1:10" ht="12.75">
      <c r="A12" s="42"/>
      <c r="B12" s="6" t="s">
        <v>36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3">
        <f t="shared" si="0"/>
        <v>0</v>
      </c>
      <c r="J12" s="14">
        <f t="shared" si="0"/>
        <v>0</v>
      </c>
    </row>
    <row r="13" spans="1:10" ht="12.75">
      <c r="A13" s="42"/>
      <c r="B13" s="6" t="s">
        <v>39</v>
      </c>
      <c r="C13" s="11">
        <v>2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3">
        <f t="shared" si="0"/>
        <v>2</v>
      </c>
      <c r="J13" s="14">
        <f t="shared" si="0"/>
        <v>0</v>
      </c>
    </row>
    <row r="14" spans="1:10" ht="12.75">
      <c r="A14" s="42"/>
      <c r="B14" s="6" t="s">
        <v>40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3">
        <v>1</v>
      </c>
      <c r="J14" s="14">
        <v>0</v>
      </c>
    </row>
    <row r="15" spans="1:10" ht="12.75">
      <c r="A15" s="42"/>
      <c r="B15" s="6" t="s">
        <v>38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1</v>
      </c>
      <c r="J15" s="14">
        <v>0</v>
      </c>
    </row>
    <row r="16" spans="1:10" ht="12.75">
      <c r="A16" s="42"/>
      <c r="B16" s="10" t="s">
        <v>31</v>
      </c>
      <c r="C16" s="16">
        <v>0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f t="shared" si="0"/>
        <v>2</v>
      </c>
      <c r="J16" s="17">
        <f t="shared" si="0"/>
        <v>0</v>
      </c>
    </row>
    <row r="17" spans="1:10" ht="12.75">
      <c r="A17" s="42"/>
      <c r="B17" s="6" t="s">
        <v>32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3">
        <f t="shared" si="0"/>
        <v>0</v>
      </c>
      <c r="J17" s="14">
        <f t="shared" si="0"/>
        <v>0</v>
      </c>
    </row>
    <row r="18" spans="1:10" ht="12.75">
      <c r="A18" s="42"/>
      <c r="B18" s="6" t="s">
        <v>41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3">
        <v>1</v>
      </c>
      <c r="J18" s="14">
        <v>1</v>
      </c>
    </row>
    <row r="19" spans="1:10" ht="12.75">
      <c r="A19" s="42"/>
      <c r="B19" s="10" t="s">
        <v>10</v>
      </c>
      <c r="C19" s="16">
        <v>2</v>
      </c>
      <c r="D19" s="16">
        <v>2</v>
      </c>
      <c r="E19" s="16">
        <v>1</v>
      </c>
      <c r="F19" s="16">
        <v>0</v>
      </c>
      <c r="G19" s="16">
        <v>1</v>
      </c>
      <c r="H19" s="16">
        <v>1</v>
      </c>
      <c r="I19" s="16">
        <f t="shared" si="0"/>
        <v>4</v>
      </c>
      <c r="J19" s="17">
        <v>1</v>
      </c>
    </row>
    <row r="20" spans="1:10" ht="12.75">
      <c r="A20" s="42"/>
      <c r="B20" s="10" t="s">
        <v>42</v>
      </c>
      <c r="C20" s="16">
        <v>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25">
        <v>1</v>
      </c>
      <c r="J20" s="26">
        <v>0</v>
      </c>
    </row>
    <row r="21" spans="1:10" ht="12.75">
      <c r="A21" s="42"/>
      <c r="B21" s="6" t="s">
        <v>4</v>
      </c>
      <c r="C21" s="11">
        <v>0</v>
      </c>
      <c r="D21" s="11">
        <v>0</v>
      </c>
      <c r="E21" s="11">
        <v>1</v>
      </c>
      <c r="F21" s="11">
        <v>0</v>
      </c>
      <c r="G21" s="11">
        <v>2</v>
      </c>
      <c r="H21" s="11">
        <v>0</v>
      </c>
      <c r="I21" s="13">
        <f t="shared" si="0"/>
        <v>3</v>
      </c>
      <c r="J21" s="14">
        <f t="shared" si="0"/>
        <v>0</v>
      </c>
    </row>
    <row r="22" spans="1:10" ht="12.75">
      <c r="A22" s="42"/>
      <c r="B22" s="10" t="s">
        <v>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f t="shared" si="0"/>
        <v>0</v>
      </c>
      <c r="J22" s="17">
        <f t="shared" si="0"/>
        <v>0</v>
      </c>
    </row>
    <row r="23" spans="1:10" ht="12.75">
      <c r="A23" s="42"/>
      <c r="B23" s="10" t="s">
        <v>44</v>
      </c>
      <c r="C23" s="16">
        <v>0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/>
      <c r="J23" s="17"/>
    </row>
    <row r="24" spans="1:10" ht="12.75">
      <c r="A24" s="42"/>
      <c r="B24" s="10" t="s">
        <v>46</v>
      </c>
      <c r="C24" s="16">
        <v>0</v>
      </c>
      <c r="D24" s="16">
        <v>0</v>
      </c>
      <c r="E24" s="16">
        <v>0</v>
      </c>
      <c r="F24" s="16">
        <v>0</v>
      </c>
      <c r="G24" s="16">
        <v>1</v>
      </c>
      <c r="H24" s="16">
        <v>1</v>
      </c>
      <c r="I24" s="16"/>
      <c r="J24" s="17"/>
    </row>
    <row r="25" spans="1:10" ht="12.75">
      <c r="A25" s="42"/>
      <c r="B25" s="10" t="s">
        <v>43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7">
        <v>1</v>
      </c>
    </row>
    <row r="26" spans="1:10" ht="12.75">
      <c r="A26" s="42"/>
      <c r="B26" s="6" t="s">
        <v>37</v>
      </c>
      <c r="C26" s="11">
        <v>0</v>
      </c>
      <c r="D26" s="11">
        <v>0</v>
      </c>
      <c r="E26" s="11">
        <v>1</v>
      </c>
      <c r="F26" s="11">
        <v>0</v>
      </c>
      <c r="G26" s="11">
        <v>0</v>
      </c>
      <c r="H26" s="11">
        <v>0</v>
      </c>
      <c r="I26" s="11">
        <f t="shared" si="0"/>
        <v>1</v>
      </c>
      <c r="J26" s="24">
        <f t="shared" si="0"/>
        <v>0</v>
      </c>
    </row>
    <row r="27" spans="1:10" ht="13.5" thickBot="1">
      <c r="A27" s="33" t="s">
        <v>26</v>
      </c>
      <c r="B27" s="43"/>
      <c r="C27" s="15">
        <f aca="true" t="shared" si="1" ref="C27:H27">SUM(C4:C26)</f>
        <v>20</v>
      </c>
      <c r="D27" s="15">
        <f t="shared" si="1"/>
        <v>14</v>
      </c>
      <c r="E27" s="15">
        <f t="shared" si="1"/>
        <v>39</v>
      </c>
      <c r="F27" s="15">
        <f t="shared" si="1"/>
        <v>18</v>
      </c>
      <c r="G27" s="15">
        <f t="shared" si="1"/>
        <v>18</v>
      </c>
      <c r="H27" s="15">
        <f t="shared" si="1"/>
        <v>10</v>
      </c>
      <c r="I27" s="22">
        <f>+C27+E27+G27</f>
        <v>77</v>
      </c>
      <c r="J27" s="23">
        <f>+D27+F27+H27</f>
        <v>42</v>
      </c>
    </row>
  </sheetData>
  <sheetProtection/>
  <mergeCells count="10">
    <mergeCell ref="A4:A26"/>
    <mergeCell ref="A27:B27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Mansuri Ayda</cp:lastModifiedBy>
  <cp:lastPrinted>2007-12-03T14:23:46Z</cp:lastPrinted>
  <dcterms:created xsi:type="dcterms:W3CDTF">1996-11-05T10:16:36Z</dcterms:created>
  <dcterms:modified xsi:type="dcterms:W3CDTF">2013-07-10T10:20:39Z</dcterms:modified>
  <cp:category/>
  <cp:version/>
  <cp:contentType/>
  <cp:contentStatus/>
</cp:coreProperties>
</file>