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Alunni Stranieri" sheetId="1" r:id="rId1"/>
    <sheet name="Nazionalità Alunni Stranieri" sheetId="2" r:id="rId2"/>
  </sheets>
  <definedNames/>
  <calcPr fullCalcOnLoad="1"/>
</workbook>
</file>

<file path=xl/sharedStrings.xml><?xml version="1.0" encoding="utf-8"?>
<sst xmlns="http://schemas.openxmlformats.org/spreadsheetml/2006/main" count="118" uniqueCount="104">
  <si>
    <t>ROMANIA</t>
  </si>
  <si>
    <t>ALBANIA</t>
  </si>
  <si>
    <t>FILIPPINE</t>
  </si>
  <si>
    <t>GERMANIA</t>
  </si>
  <si>
    <t>BRASILE</t>
  </si>
  <si>
    <t>RUSSIA</t>
  </si>
  <si>
    <t>GIAPPONE</t>
  </si>
  <si>
    <t>PERU'</t>
  </si>
  <si>
    <t>INDIA</t>
  </si>
  <si>
    <t>Bagno a Ripoli</t>
  </si>
  <si>
    <t>UCRAINA</t>
  </si>
  <si>
    <t>A. Volta</t>
  </si>
  <si>
    <t>ETIOPIA</t>
  </si>
  <si>
    <t>URUGUAY</t>
  </si>
  <si>
    <t>UNGHERIA</t>
  </si>
  <si>
    <t>POLONIA</t>
  </si>
  <si>
    <t>BELGIO</t>
  </si>
  <si>
    <t>SOMALIA</t>
  </si>
  <si>
    <t>MAROCCO</t>
  </si>
  <si>
    <t>ARGENTINA</t>
  </si>
  <si>
    <t>Primaria</t>
  </si>
  <si>
    <t>Infanzia</t>
  </si>
  <si>
    <t>CROAZIA</t>
  </si>
  <si>
    <t>MOLDAVIA</t>
  </si>
  <si>
    <t>REGNO UNITO</t>
  </si>
  <si>
    <t>Secondaria 1°</t>
  </si>
  <si>
    <t>NIGERIA</t>
  </si>
  <si>
    <t>EGITTO</t>
  </si>
  <si>
    <t>TUNISIA</t>
  </si>
  <si>
    <t>COLOMBIA</t>
  </si>
  <si>
    <t>SPAGNA</t>
  </si>
  <si>
    <t>IRAN</t>
  </si>
  <si>
    <t>MAURITIUS</t>
  </si>
  <si>
    <t>ERITREA</t>
  </si>
  <si>
    <t>AUSTRALIA</t>
  </si>
  <si>
    <t>U.S.A.</t>
  </si>
  <si>
    <t>P. Gobetti</t>
  </si>
  <si>
    <t>Secondaria 2°</t>
  </si>
  <si>
    <t>SRI LANKA</t>
  </si>
  <si>
    <t>Bagno a Ripoli Totale</t>
  </si>
  <si>
    <t>Ordine</t>
  </si>
  <si>
    <t>Stranieri</t>
  </si>
  <si>
    <t>Italiani</t>
  </si>
  <si>
    <t>Frequentanti</t>
  </si>
  <si>
    <t>Infanzia Totale</t>
  </si>
  <si>
    <t>Primaria Totale</t>
  </si>
  <si>
    <t>Secondaria 1° Totale</t>
  </si>
  <si>
    <t>Secondaria 2° Totale</t>
  </si>
  <si>
    <t>Comune</t>
  </si>
  <si>
    <t>Scuola</t>
  </si>
  <si>
    <t xml:space="preserve"> % Stranieri</t>
  </si>
  <si>
    <t>Totale Stranieri</t>
  </si>
  <si>
    <t>Nazionalità</t>
  </si>
  <si>
    <t>Nati Italia</t>
  </si>
  <si>
    <t>Totale Nati Italia</t>
  </si>
  <si>
    <t xml:space="preserve"> B. Cocchi</t>
  </si>
  <si>
    <t xml:space="preserve"> C. Franci</t>
  </si>
  <si>
    <t xml:space="preserve"> Croce </t>
  </si>
  <si>
    <t xml:space="preserve"> L. Milani</t>
  </si>
  <si>
    <t xml:space="preserve"> M. Masi</t>
  </si>
  <si>
    <t xml:space="preserve"> Padule</t>
  </si>
  <si>
    <t xml:space="preserve"> Rimaggio</t>
  </si>
  <si>
    <t xml:space="preserve"> G. Marconi</t>
  </si>
  <si>
    <t xml:space="preserve"> L. Michelet</t>
  </si>
  <si>
    <t>SERBIA-MONTENEGRO</t>
  </si>
  <si>
    <t>COREA (SUD E NORD)</t>
  </si>
  <si>
    <t>KOSSOVO</t>
  </si>
  <si>
    <t>CINA</t>
  </si>
  <si>
    <t>ECUADOR</t>
  </si>
  <si>
    <t>SVIZZERA</t>
  </si>
  <si>
    <t>CUBA</t>
  </si>
  <si>
    <t>LITUANIA</t>
  </si>
  <si>
    <t>BULGARIA</t>
  </si>
  <si>
    <t>LIBANO</t>
  </si>
  <si>
    <t xml:space="preserve">CAMBOGIA </t>
  </si>
  <si>
    <t>AUSTRIA</t>
  </si>
  <si>
    <t>BOSNIA</t>
  </si>
  <si>
    <t xml:space="preserve">SENEGAL </t>
  </si>
  <si>
    <t>Granacci</t>
  </si>
  <si>
    <t>Redi</t>
  </si>
  <si>
    <t xml:space="preserve">FRANCIA </t>
  </si>
  <si>
    <t xml:space="preserve">COSTA D'AVORIO </t>
  </si>
  <si>
    <t xml:space="preserve">BENIN </t>
  </si>
  <si>
    <t xml:space="preserve">SUD AFRICA </t>
  </si>
  <si>
    <t xml:space="preserve">SVEZIA </t>
  </si>
  <si>
    <t xml:space="preserve">CILE </t>
  </si>
  <si>
    <t xml:space="preserve">REPP. CECA </t>
  </si>
  <si>
    <t xml:space="preserve">BOLIVIA </t>
  </si>
  <si>
    <t xml:space="preserve">VENEZUELA </t>
  </si>
  <si>
    <t xml:space="preserve">UZBEKISTAN </t>
  </si>
  <si>
    <t xml:space="preserve">Angioletti </t>
  </si>
  <si>
    <t>SEYCHELLE</t>
  </si>
  <si>
    <t xml:space="preserve">AFGANISTAN </t>
  </si>
  <si>
    <t>GRECIA</t>
  </si>
  <si>
    <t>ALGERIA</t>
  </si>
  <si>
    <t xml:space="preserve">DANIMARCA </t>
  </si>
  <si>
    <t xml:space="preserve">CAPO VERDE </t>
  </si>
  <si>
    <t xml:space="preserve">SLOVENIA </t>
  </si>
  <si>
    <t xml:space="preserve">MACEDONIA </t>
  </si>
  <si>
    <t>COSTARICA</t>
  </si>
  <si>
    <t>Alunni stranieri iscritti nelle scuole di Bagno a Ripoli a.s. 2013/14</t>
  </si>
  <si>
    <t>Nazionalità degli alunni stranieri iscritti nelle scuole di Bagno a Ripoli a.s. 2013/14</t>
  </si>
  <si>
    <t>TOGO</t>
  </si>
  <si>
    <t>REP. DOMENICANA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</si>
</sst>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#,##0_ ;\-#,##0\ "/>
    <numFmt numFmtId="185" formatCode="0.000%"/>
    <numFmt numFmtId="186" formatCode="0.0%"/>
    <numFmt numFmtId="187" formatCode="_-* #,##0.0_-;\-* #,##0.0_-;_-* &quot;-&quot;??_-;_-@_-"/>
    <numFmt numFmtId="188" formatCode="_-* #,##0_-;\-* #,##0_-;_-* &quot;-&quot;??_-;_-@_-"/>
    <numFmt numFmtId="189" formatCode="0.0"/>
  </numFmts>
  <fonts count="3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Calibri"/>
      <family val="0"/>
    </font>
    <font>
      <b/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2" applyNumberFormat="0" applyFill="0" applyAlignment="0" applyProtection="0"/>
    <xf numFmtId="0" fontId="26" fillId="20" borderId="3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8" borderId="0" applyNumberFormat="0" applyBorder="0" applyAlignment="0" applyProtection="0"/>
    <xf numFmtId="0" fontId="0" fillId="29" borderId="4" applyNumberFormat="0" applyFont="0" applyAlignment="0" applyProtection="0"/>
    <xf numFmtId="0" fontId="29" fillId="19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188" fontId="2" fillId="32" borderId="10" xfId="0" applyNumberFormat="1" applyFont="1" applyFill="1" applyBorder="1" applyAlignment="1">
      <alignment horizontal="center" vertical="center" wrapText="1"/>
    </xf>
    <xf numFmtId="188" fontId="2" fillId="32" borderId="11" xfId="0" applyNumberFormat="1" applyFont="1" applyFill="1" applyBorder="1" applyAlignment="1">
      <alignment horizontal="center" vertical="center"/>
    </xf>
    <xf numFmtId="188" fontId="2" fillId="32" borderId="10" xfId="0" applyNumberFormat="1" applyFont="1" applyFill="1" applyBorder="1" applyAlignment="1">
      <alignment horizontal="center" vertical="center"/>
    </xf>
    <xf numFmtId="188" fontId="1" fillId="33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88" fontId="1" fillId="34" borderId="12" xfId="0" applyNumberFormat="1" applyFont="1" applyFill="1" applyBorder="1" applyAlignment="1">
      <alignment horizontal="center" vertical="center" wrapText="1"/>
    </xf>
    <xf numFmtId="188" fontId="2" fillId="35" borderId="13" xfId="0" applyNumberFormat="1" applyFont="1" applyFill="1" applyBorder="1" applyAlignment="1">
      <alignment horizontal="center" vertical="center" wrapText="1"/>
    </xf>
    <xf numFmtId="186" fontId="1" fillId="33" borderId="14" xfId="0" applyNumberFormat="1" applyFont="1" applyFill="1" applyBorder="1" applyAlignment="1">
      <alignment/>
    </xf>
    <xf numFmtId="186" fontId="1" fillId="34" borderId="14" xfId="0" applyNumberFormat="1" applyFont="1" applyFill="1" applyBorder="1" applyAlignment="1">
      <alignment/>
    </xf>
    <xf numFmtId="188" fontId="2" fillId="33" borderId="12" xfId="0" applyNumberFormat="1" applyFont="1" applyFill="1" applyBorder="1" applyAlignment="1">
      <alignment vertical="center" wrapText="1"/>
    </xf>
    <xf numFmtId="188" fontId="2" fillId="33" borderId="12" xfId="0" applyNumberFormat="1" applyFont="1" applyFill="1" applyBorder="1" applyAlignment="1">
      <alignment/>
    </xf>
    <xf numFmtId="188" fontId="2" fillId="32" borderId="15" xfId="0" applyNumberFormat="1" applyFont="1" applyFill="1" applyBorder="1" applyAlignment="1">
      <alignment horizontal="center" vertical="center" wrapText="1"/>
    </xf>
    <xf numFmtId="188" fontId="2" fillId="35" borderId="13" xfId="43" applyNumberFormat="1" applyFont="1" applyFill="1" applyBorder="1" applyAlignment="1">
      <alignment horizontal="right"/>
    </xf>
    <xf numFmtId="188" fontId="2" fillId="35" borderId="16" xfId="43" applyNumberFormat="1" applyFont="1" applyFill="1" applyBorder="1" applyAlignment="1">
      <alignment horizontal="right"/>
    </xf>
    <xf numFmtId="1" fontId="1" fillId="33" borderId="17" xfId="43" applyNumberFormat="1" applyFont="1" applyFill="1" applyBorder="1" applyAlignment="1">
      <alignment vertical="center"/>
    </xf>
    <xf numFmtId="1" fontId="1" fillId="34" borderId="12" xfId="43" applyNumberFormat="1" applyFont="1" applyFill="1" applyBorder="1" applyAlignment="1">
      <alignment vertical="center"/>
    </xf>
    <xf numFmtId="1" fontId="1" fillId="33" borderId="12" xfId="43" applyNumberFormat="1" applyFont="1" applyFill="1" applyBorder="1" applyAlignment="1">
      <alignment vertical="center"/>
    </xf>
    <xf numFmtId="1" fontId="1" fillId="34" borderId="18" xfId="43" applyNumberFormat="1" applyFont="1" applyFill="1" applyBorder="1" applyAlignment="1">
      <alignment vertical="center"/>
    </xf>
    <xf numFmtId="1" fontId="1" fillId="33" borderId="19" xfId="43" applyNumberFormat="1" applyFont="1" applyFill="1" applyBorder="1" applyAlignment="1">
      <alignment vertical="center"/>
    </xf>
    <xf numFmtId="1" fontId="1" fillId="34" borderId="14" xfId="43" applyNumberFormat="1" applyFont="1" applyFill="1" applyBorder="1" applyAlignment="1">
      <alignment vertical="center"/>
    </xf>
    <xf numFmtId="1" fontId="1" fillId="33" borderId="14" xfId="43" applyNumberFormat="1" applyFont="1" applyFill="1" applyBorder="1" applyAlignment="1">
      <alignment vertical="center"/>
    </xf>
    <xf numFmtId="1" fontId="1" fillId="34" borderId="20" xfId="43" applyNumberFormat="1" applyFont="1" applyFill="1" applyBorder="1" applyAlignment="1">
      <alignment vertical="center"/>
    </xf>
    <xf numFmtId="188" fontId="1" fillId="33" borderId="13" xfId="0" applyNumberFormat="1" applyFont="1" applyFill="1" applyBorder="1" applyAlignment="1">
      <alignment horizontal="center" vertical="center" wrapText="1"/>
    </xf>
    <xf numFmtId="188" fontId="1" fillId="33" borderId="12" xfId="43" applyNumberFormat="1" applyFont="1" applyFill="1" applyBorder="1" applyAlignment="1">
      <alignment/>
    </xf>
    <xf numFmtId="188" fontId="2" fillId="34" borderId="12" xfId="43" applyNumberFormat="1" applyFont="1" applyFill="1" applyBorder="1" applyAlignment="1">
      <alignment/>
    </xf>
    <xf numFmtId="1" fontId="1" fillId="33" borderId="18" xfId="43" applyNumberFormat="1" applyFont="1" applyFill="1" applyBorder="1" applyAlignment="1">
      <alignment vertical="center"/>
    </xf>
    <xf numFmtId="1" fontId="1" fillId="33" borderId="20" xfId="43" applyNumberFormat="1" applyFont="1" applyFill="1" applyBorder="1" applyAlignment="1">
      <alignment vertical="center"/>
    </xf>
    <xf numFmtId="1" fontId="1" fillId="33" borderId="13" xfId="43" applyNumberFormat="1" applyFont="1" applyFill="1" applyBorder="1" applyAlignment="1">
      <alignment vertical="center"/>
    </xf>
    <xf numFmtId="1" fontId="1" fillId="33" borderId="16" xfId="43" applyNumberFormat="1" applyFont="1" applyFill="1" applyBorder="1" applyAlignment="1">
      <alignment vertical="center"/>
    </xf>
    <xf numFmtId="188" fontId="1" fillId="34" borderId="18" xfId="0" applyNumberFormat="1" applyFont="1" applyFill="1" applyBorder="1" applyAlignment="1">
      <alignment horizontal="center" vertical="center" wrapText="1"/>
    </xf>
    <xf numFmtId="188" fontId="1" fillId="34" borderId="12" xfId="43" applyNumberFormat="1" applyFont="1" applyFill="1" applyBorder="1" applyAlignment="1">
      <alignment/>
    </xf>
    <xf numFmtId="188" fontId="2" fillId="35" borderId="13" xfId="43" applyNumberFormat="1" applyFont="1" applyFill="1" applyBorder="1" applyAlignment="1">
      <alignment/>
    </xf>
    <xf numFmtId="186" fontId="1" fillId="35" borderId="16" xfId="0" applyNumberFormat="1" applyFont="1" applyFill="1" applyBorder="1" applyAlignment="1">
      <alignment/>
    </xf>
    <xf numFmtId="188" fontId="2" fillId="35" borderId="21" xfId="43" applyNumberFormat="1" applyFont="1" applyFill="1" applyBorder="1" applyAlignment="1">
      <alignment/>
    </xf>
    <xf numFmtId="186" fontId="2" fillId="35" borderId="22" xfId="0" applyNumberFormat="1" applyFont="1" applyFill="1" applyBorder="1" applyAlignment="1">
      <alignment/>
    </xf>
    <xf numFmtId="188" fontId="2" fillId="34" borderId="12" xfId="0" applyNumberFormat="1" applyFont="1" applyFill="1" applyBorder="1" applyAlignment="1">
      <alignment horizontal="center" vertical="center" wrapText="1"/>
    </xf>
    <xf numFmtId="188" fontId="2" fillId="34" borderId="12" xfId="0" applyNumberFormat="1" applyFont="1" applyFill="1" applyBorder="1" applyAlignment="1">
      <alignment horizontal="center"/>
    </xf>
    <xf numFmtId="188" fontId="2" fillId="34" borderId="13" xfId="0" applyNumberFormat="1" applyFont="1" applyFill="1" applyBorder="1" applyAlignment="1">
      <alignment horizontal="center" vertical="center" wrapText="1"/>
    </xf>
    <xf numFmtId="188" fontId="2" fillId="34" borderId="13" xfId="0" applyNumberFormat="1" applyFont="1" applyFill="1" applyBorder="1" applyAlignment="1">
      <alignment horizontal="center"/>
    </xf>
    <xf numFmtId="0" fontId="2" fillId="36" borderId="23" xfId="0" applyFont="1" applyFill="1" applyBorder="1" applyAlignment="1">
      <alignment horizontal="center"/>
    </xf>
    <xf numFmtId="0" fontId="2" fillId="36" borderId="24" xfId="0" applyFont="1" applyFill="1" applyBorder="1" applyAlignment="1">
      <alignment horizontal="center"/>
    </xf>
    <xf numFmtId="0" fontId="2" fillId="36" borderId="25" xfId="0" applyFont="1" applyFill="1" applyBorder="1" applyAlignment="1">
      <alignment horizontal="center"/>
    </xf>
    <xf numFmtId="188" fontId="2" fillId="35" borderId="26" xfId="0" applyNumberFormat="1" applyFont="1" applyFill="1" applyBorder="1" applyAlignment="1">
      <alignment horizontal="center" vertical="center" wrapText="1"/>
    </xf>
    <xf numFmtId="188" fontId="2" fillId="35" borderId="21" xfId="0" applyNumberFormat="1" applyFont="1" applyFill="1" applyBorder="1" applyAlignment="1">
      <alignment horizontal="center"/>
    </xf>
    <xf numFmtId="188" fontId="2" fillId="34" borderId="27" xfId="0" applyNumberFormat="1" applyFont="1" applyFill="1" applyBorder="1" applyAlignment="1">
      <alignment horizontal="center"/>
    </xf>
    <xf numFmtId="188" fontId="2" fillId="34" borderId="28" xfId="0" applyNumberFormat="1" applyFont="1" applyFill="1" applyBorder="1" applyAlignment="1">
      <alignment horizontal="center"/>
    </xf>
    <xf numFmtId="188" fontId="2" fillId="35" borderId="29" xfId="0" applyNumberFormat="1" applyFont="1" applyFill="1" applyBorder="1" applyAlignment="1">
      <alignment horizontal="center" vertical="center" wrapText="1"/>
    </xf>
    <xf numFmtId="188" fontId="2" fillId="35" borderId="30" xfId="0" applyNumberFormat="1" applyFont="1" applyFill="1" applyBorder="1" applyAlignment="1">
      <alignment horizontal="center" vertical="center" wrapText="1"/>
    </xf>
    <xf numFmtId="0" fontId="2" fillId="36" borderId="26" xfId="0" applyFont="1" applyFill="1" applyBorder="1" applyAlignment="1">
      <alignment horizontal="center" vertical="center"/>
    </xf>
    <xf numFmtId="0" fontId="2" fillId="36" borderId="21" xfId="0" applyFont="1" applyFill="1" applyBorder="1" applyAlignment="1">
      <alignment horizontal="center" vertical="center"/>
    </xf>
    <xf numFmtId="0" fontId="2" fillId="36" borderId="22" xfId="0" applyFont="1" applyFill="1" applyBorder="1" applyAlignment="1">
      <alignment horizontal="center" vertical="center"/>
    </xf>
    <xf numFmtId="188" fontId="2" fillId="35" borderId="10" xfId="0" applyNumberFormat="1" applyFont="1" applyFill="1" applyBorder="1" applyAlignment="1">
      <alignment horizontal="center" vertical="center" wrapText="1"/>
    </xf>
    <xf numFmtId="188" fontId="2" fillId="35" borderId="10" xfId="0" applyNumberFormat="1" applyFont="1" applyFill="1" applyBorder="1" applyAlignment="1">
      <alignment horizontal="center"/>
    </xf>
    <xf numFmtId="188" fontId="2" fillId="35" borderId="15" xfId="0" applyNumberFormat="1" applyFont="1" applyFill="1" applyBorder="1" applyAlignment="1">
      <alignment horizontal="center" vertical="center" wrapText="1"/>
    </xf>
    <xf numFmtId="188" fontId="2" fillId="35" borderId="16" xfId="0" applyNumberFormat="1" applyFont="1" applyFill="1" applyBorder="1" applyAlignment="1">
      <alignment horizontal="center" vertical="center" wrapText="1"/>
    </xf>
    <xf numFmtId="188" fontId="2" fillId="35" borderId="28" xfId="0" applyNumberFormat="1" applyFont="1" applyFill="1" applyBorder="1" applyAlignment="1">
      <alignment horizontal="center" vertical="center" wrapText="1"/>
    </xf>
    <xf numFmtId="188" fontId="2" fillId="35" borderId="13" xfId="0" applyNumberFormat="1" applyFont="1" applyFill="1" applyBorder="1" applyAlignment="1">
      <alignment horizontal="center" vertical="center" wrapText="1"/>
    </xf>
    <xf numFmtId="188" fontId="2" fillId="32" borderId="11" xfId="0" applyNumberFormat="1" applyFont="1" applyFill="1" applyBorder="1" applyAlignment="1">
      <alignment horizontal="center" vertical="center"/>
    </xf>
    <xf numFmtId="188" fontId="2" fillId="32" borderId="28" xfId="0" applyNumberFormat="1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1" defaultTableStyle="TableStyleMedium9" defaultPivotStyle="PivotStyleLight16">
    <tableStyle name="Lorenzo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iscritti nelle scuole di Bagno a Ripoli a.s. 2013/14</a:t>
            </a:r>
          </a:p>
        </c:rich>
      </c:tx>
      <c:layout>
        <c:manualLayout>
          <c:xMode val="factor"/>
          <c:yMode val="factor"/>
          <c:x val="-0.00275"/>
          <c:y val="-0.005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9"/>
          <c:y val="0.30025"/>
          <c:w val="0.639"/>
          <c:h val="0.58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'Alunni Stranieri'!$D$2:$E$2</c:f>
              <c:strCache/>
            </c:strRef>
          </c:cat>
          <c:val>
            <c:numRef>
              <c:f>'Alunni Stranieri'!$D$22:$E$22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"/>
          <c:y val="0.48675"/>
          <c:w val="0.1795"/>
          <c:h val="0.20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iscritti nei vari ordini di scuola sul totale di stranieri presenti nelle scuole di Bagno a Ripoli a.s. 2013/14</a:t>
            </a:r>
          </a:p>
        </c:rich>
      </c:tx>
      <c:layout>
        <c:manualLayout>
          <c:xMode val="factor"/>
          <c:yMode val="factor"/>
          <c:x val="0.01375"/>
          <c:y val="-0.03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05"/>
          <c:y val="0.30275"/>
          <c:w val="0.6635"/>
          <c:h val="0.586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4"/>
              <c:pt idx="0">
                <c:v>Infanzia</c:v>
              </c:pt>
              <c:pt idx="1">
                <c:v>Primaria</c:v>
              </c:pt>
              <c:pt idx="2">
                <c:v>Secondaria 1°</c:v>
              </c:pt>
              <c:pt idx="3">
                <c:v>Secondaria 2°</c:v>
              </c:pt>
            </c:strLit>
          </c:cat>
          <c:val>
            <c:numRef>
              <c:f>('Alunni Stranieri'!$D$10,'Alunni Stranieri'!$D$15,'Alunni Stranieri'!$D$18,'Alunni Stranieri'!$D$21)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45"/>
          <c:y val="0.2055"/>
          <c:w val="0.23575"/>
          <c:h val="0.55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sul totale frequentanti nei vari ordini di scuole di Bagno a Ripoli a.s. 2013/14</a:t>
            </a:r>
          </a:p>
        </c:rich>
      </c:tx>
      <c:layout>
        <c:manualLayout>
          <c:xMode val="factor"/>
          <c:yMode val="factor"/>
          <c:x val="0.0897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15425"/>
          <c:w val="0.64125"/>
          <c:h val="0.8397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AC090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Infanzia</c:v>
              </c:pt>
              <c:pt idx="1">
                <c:v>Primaria</c:v>
              </c:pt>
              <c:pt idx="2">
                <c:v>Secondaria 1°</c:v>
              </c:pt>
              <c:pt idx="3">
                <c:v>Secondaria 2°</c:v>
              </c:pt>
            </c:strLit>
          </c:cat>
          <c:val>
            <c:numRef>
              <c:f>('Alunni Stranieri'!$G$10,'Alunni Stranieri'!$G$15,'Alunni Stranieri'!$G$18,'Alunni Stranieri'!$G$21)</c:f>
              <c:numCache/>
            </c:numRef>
          </c:val>
        </c:ser>
        <c:overlap val="100"/>
        <c:gapWidth val="55"/>
        <c:axId val="25412278"/>
        <c:axId val="27383911"/>
      </c:barChart>
      <c:catAx>
        <c:axId val="254122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383911"/>
        <c:crosses val="autoZero"/>
        <c:auto val="1"/>
        <c:lblOffset val="100"/>
        <c:tickLblSkip val="1"/>
        <c:noMultiLvlLbl val="0"/>
      </c:catAx>
      <c:valAx>
        <c:axId val="273839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412278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205"/>
          <c:y val="0.44"/>
          <c:w val="0.35925"/>
          <c:h val="0.23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Prime 5 nazionalità più rappresentate nel totale degli ordini di scuola di Bagno a Ripoli a.s. 2013/14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0835"/>
          <c:w val="0.7395"/>
          <c:h val="0.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'Nazionalità Alunni Stranieri'!$K$2:$K$3</c:f>
              <c:strCache>
                <c:ptCount val="1"/>
                <c:pt idx="0">
                  <c:v>Totale Stranieri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'Nazionalità Alunni Stranieri'!$B$4:$B$8</c:f>
              <c:strCache/>
            </c:strRef>
          </c:cat>
          <c:val>
            <c:numRef>
              <c:f>'Nazionalità Alunni Stranieri'!$K$4:$K$8</c:f>
              <c:numCache/>
            </c:numRef>
          </c:val>
        </c:ser>
        <c:ser>
          <c:idx val="1"/>
          <c:order val="1"/>
          <c:tx>
            <c:strRef>
              <c:f>'Nazionalità Alunni Stranieri'!$L$2:$L$3</c:f>
              <c:strCache>
                <c:ptCount val="1"/>
                <c:pt idx="0">
                  <c:v>Totale Nati Italia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'Nazionalità Alunni Stranieri'!$B$4:$B$8</c:f>
              <c:strCache/>
            </c:strRef>
          </c:cat>
          <c:val>
            <c:numRef>
              <c:f>'Nazionalità Alunni Stranieri'!$L$4:$L$8</c:f>
              <c:numCache/>
            </c:numRef>
          </c:val>
        </c:ser>
        <c:axId val="45128608"/>
        <c:axId val="3504289"/>
      </c:barChart>
      <c:catAx>
        <c:axId val="45128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04289"/>
        <c:crosses val="autoZero"/>
        <c:auto val="1"/>
        <c:lblOffset val="100"/>
        <c:tickLblSkip val="1"/>
        <c:noMultiLvlLbl val="0"/>
      </c:catAx>
      <c:valAx>
        <c:axId val="3504289"/>
        <c:scaling>
          <c:orientation val="minMax"/>
        </c:scaling>
        <c:axPos val="l"/>
        <c:delete val="1"/>
        <c:majorTickMark val="out"/>
        <c:minorTickMark val="none"/>
        <c:tickLblPos val="none"/>
        <c:crossAx val="45128608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9"/>
          <c:y val="0.3405"/>
          <c:w val="0.12575"/>
          <c:h val="0.3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28575</xdr:rowOff>
    </xdr:from>
    <xdr:to>
      <xdr:col>3</xdr:col>
      <xdr:colOff>381000</xdr:colOff>
      <xdr:row>36</xdr:row>
      <xdr:rowOff>47625</xdr:rowOff>
    </xdr:to>
    <xdr:graphicFrame>
      <xdr:nvGraphicFramePr>
        <xdr:cNvPr id="1" name="Grafico 1"/>
        <xdr:cNvGraphicFramePr/>
      </xdr:nvGraphicFramePr>
      <xdr:xfrm>
        <a:off x="0" y="3419475"/>
        <a:ext cx="342900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23</xdr:row>
      <xdr:rowOff>19050</xdr:rowOff>
    </xdr:from>
    <xdr:to>
      <xdr:col>11</xdr:col>
      <xdr:colOff>600075</xdr:colOff>
      <xdr:row>36</xdr:row>
      <xdr:rowOff>9525</xdr:rowOff>
    </xdr:to>
    <xdr:graphicFrame>
      <xdr:nvGraphicFramePr>
        <xdr:cNvPr id="2" name="Grafico 4"/>
        <xdr:cNvGraphicFramePr/>
      </xdr:nvGraphicFramePr>
      <xdr:xfrm>
        <a:off x="4143375" y="3409950"/>
        <a:ext cx="4895850" cy="2095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333375</xdr:colOff>
      <xdr:row>0</xdr:row>
      <xdr:rowOff>0</xdr:rowOff>
    </xdr:from>
    <xdr:to>
      <xdr:col>11</xdr:col>
      <xdr:colOff>600075</xdr:colOff>
      <xdr:row>22</xdr:row>
      <xdr:rowOff>47625</xdr:rowOff>
    </xdr:to>
    <xdr:graphicFrame>
      <xdr:nvGraphicFramePr>
        <xdr:cNvPr id="3" name="Grafico 5"/>
        <xdr:cNvGraphicFramePr/>
      </xdr:nvGraphicFramePr>
      <xdr:xfrm>
        <a:off x="6619875" y="0"/>
        <a:ext cx="2419350" cy="3276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80</xdr:row>
      <xdr:rowOff>57150</xdr:rowOff>
    </xdr:from>
    <xdr:to>
      <xdr:col>12</xdr:col>
      <xdr:colOff>0</xdr:colOff>
      <xdr:row>111</xdr:row>
      <xdr:rowOff>19050</xdr:rowOff>
    </xdr:to>
    <xdr:graphicFrame>
      <xdr:nvGraphicFramePr>
        <xdr:cNvPr id="1" name="Grafico 1"/>
        <xdr:cNvGraphicFramePr/>
      </xdr:nvGraphicFramePr>
      <xdr:xfrm>
        <a:off x="0" y="13325475"/>
        <a:ext cx="819150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D22" sqref="D22"/>
    </sheetView>
  </sheetViews>
  <sheetFormatPr defaultColWidth="9.140625" defaultRowHeight="12.75"/>
  <cols>
    <col min="1" max="1" width="12.28125" style="5" bestFit="1" customWidth="1"/>
    <col min="2" max="2" width="12.00390625" style="5" bestFit="1" customWidth="1"/>
    <col min="3" max="3" width="21.421875" style="5" bestFit="1" customWidth="1"/>
    <col min="4" max="4" width="8.28125" style="5" bestFit="1" customWidth="1"/>
    <col min="5" max="5" width="8.140625" style="5" bestFit="1" customWidth="1"/>
    <col min="6" max="6" width="11.57421875" style="5" bestFit="1" customWidth="1"/>
    <col min="7" max="7" width="11.421875" style="5" customWidth="1"/>
    <col min="8" max="9" width="9.140625" style="5" customWidth="1"/>
    <col min="10" max="10" width="14.00390625" style="5" customWidth="1"/>
    <col min="11" max="16384" width="9.140625" style="5" customWidth="1"/>
  </cols>
  <sheetData>
    <row r="1" spans="1:7" ht="12" thickBot="1">
      <c r="A1" s="40" t="s">
        <v>100</v>
      </c>
      <c r="B1" s="41"/>
      <c r="C1" s="41"/>
      <c r="D1" s="41"/>
      <c r="E1" s="41"/>
      <c r="F1" s="41"/>
      <c r="G1" s="42"/>
    </row>
    <row r="2" spans="1:7" ht="11.25">
      <c r="A2" s="2" t="s">
        <v>48</v>
      </c>
      <c r="B2" s="3" t="s">
        <v>40</v>
      </c>
      <c r="C2" s="3" t="s">
        <v>49</v>
      </c>
      <c r="D2" s="1" t="s">
        <v>41</v>
      </c>
      <c r="E2" s="1" t="s">
        <v>42</v>
      </c>
      <c r="F2" s="1" t="s">
        <v>43</v>
      </c>
      <c r="G2" s="12" t="s">
        <v>50</v>
      </c>
    </row>
    <row r="3" spans="1:7" ht="11.25">
      <c r="A3" s="45"/>
      <c r="B3" s="10" t="s">
        <v>21</v>
      </c>
      <c r="C3" s="4" t="s">
        <v>55</v>
      </c>
      <c r="D3" s="24">
        <v>4</v>
      </c>
      <c r="E3" s="24">
        <v>78</v>
      </c>
      <c r="F3" s="24">
        <v>82</v>
      </c>
      <c r="G3" s="8">
        <f aca="true" t="shared" si="0" ref="G3:G22">+D3/F3</f>
        <v>0.04878048780487805</v>
      </c>
    </row>
    <row r="4" spans="1:7" ht="11.25">
      <c r="A4" s="45"/>
      <c r="B4" s="11"/>
      <c r="C4" s="4" t="s">
        <v>56</v>
      </c>
      <c r="D4" s="24">
        <v>0</v>
      </c>
      <c r="E4" s="24">
        <v>73</v>
      </c>
      <c r="F4" s="24">
        <v>73</v>
      </c>
      <c r="G4" s="8">
        <f t="shared" si="0"/>
        <v>0</v>
      </c>
    </row>
    <row r="5" spans="1:7" ht="11.25">
      <c r="A5" s="45"/>
      <c r="B5" s="11"/>
      <c r="C5" s="4" t="s">
        <v>57</v>
      </c>
      <c r="D5" s="24">
        <v>6</v>
      </c>
      <c r="E5" s="24">
        <v>66</v>
      </c>
      <c r="F5" s="24">
        <v>72</v>
      </c>
      <c r="G5" s="8">
        <f t="shared" si="0"/>
        <v>0.08333333333333333</v>
      </c>
    </row>
    <row r="6" spans="1:7" ht="11.25">
      <c r="A6" s="45"/>
      <c r="B6" s="11"/>
      <c r="C6" s="4" t="s">
        <v>58</v>
      </c>
      <c r="D6" s="24">
        <v>18</v>
      </c>
      <c r="E6" s="24">
        <v>55</v>
      </c>
      <c r="F6" s="24">
        <v>73</v>
      </c>
      <c r="G6" s="8">
        <f t="shared" si="0"/>
        <v>0.2465753424657534</v>
      </c>
    </row>
    <row r="7" spans="1:7" ht="11.25">
      <c r="A7" s="45"/>
      <c r="B7" s="11"/>
      <c r="C7" s="4" t="s">
        <v>59</v>
      </c>
      <c r="D7" s="24">
        <v>6</v>
      </c>
      <c r="E7" s="24">
        <v>67</v>
      </c>
      <c r="F7" s="24">
        <v>73</v>
      </c>
      <c r="G7" s="8">
        <f t="shared" si="0"/>
        <v>0.0821917808219178</v>
      </c>
    </row>
    <row r="8" spans="1:7" ht="11.25">
      <c r="A8" s="45"/>
      <c r="B8" s="11"/>
      <c r="C8" s="4" t="s">
        <v>60</v>
      </c>
      <c r="D8" s="24">
        <v>5</v>
      </c>
      <c r="E8" s="24">
        <v>69</v>
      </c>
      <c r="F8" s="24">
        <v>74</v>
      </c>
      <c r="G8" s="8">
        <f t="shared" si="0"/>
        <v>0.06756756756756757</v>
      </c>
    </row>
    <row r="9" spans="1:7" ht="11.25">
      <c r="A9" s="45"/>
      <c r="B9" s="11"/>
      <c r="C9" s="4" t="s">
        <v>61</v>
      </c>
      <c r="D9" s="24">
        <v>2</v>
      </c>
      <c r="E9" s="24">
        <v>80</v>
      </c>
      <c r="F9" s="24">
        <v>82</v>
      </c>
      <c r="G9" s="8">
        <f t="shared" si="0"/>
        <v>0.024390243902439025</v>
      </c>
    </row>
    <row r="10" spans="1:7" ht="11.25">
      <c r="A10" s="45"/>
      <c r="B10" s="36" t="s">
        <v>44</v>
      </c>
      <c r="C10" s="37"/>
      <c r="D10" s="25">
        <f>SUM(D3:D9)</f>
        <v>41</v>
      </c>
      <c r="E10" s="25">
        <f>SUM(E3:E9)</f>
        <v>488</v>
      </c>
      <c r="F10" s="25">
        <f>SUM(D10:E10)</f>
        <v>529</v>
      </c>
      <c r="G10" s="9">
        <f t="shared" si="0"/>
        <v>0.07750472589792061</v>
      </c>
    </row>
    <row r="11" spans="1:7" ht="11.25">
      <c r="A11" s="45"/>
      <c r="B11" s="10" t="s">
        <v>20</v>
      </c>
      <c r="C11" s="4" t="s">
        <v>57</v>
      </c>
      <c r="D11" s="24">
        <v>6</v>
      </c>
      <c r="E11" s="24">
        <v>72</v>
      </c>
      <c r="F11" s="24">
        <v>78</v>
      </c>
      <c r="G11" s="8">
        <f t="shared" si="0"/>
        <v>0.07692307692307693</v>
      </c>
    </row>
    <row r="12" spans="1:7" ht="11.25">
      <c r="A12" s="45"/>
      <c r="B12" s="11"/>
      <c r="C12" s="4" t="s">
        <v>90</v>
      </c>
      <c r="D12" s="24">
        <v>23</v>
      </c>
      <c r="E12" s="24">
        <v>328</v>
      </c>
      <c r="F12" s="24">
        <v>351</v>
      </c>
      <c r="G12" s="8">
        <f t="shared" si="0"/>
        <v>0.06552706552706553</v>
      </c>
    </row>
    <row r="13" spans="1:7" ht="11.25">
      <c r="A13" s="45"/>
      <c r="B13" s="11"/>
      <c r="C13" s="4" t="s">
        <v>62</v>
      </c>
      <c r="D13" s="24">
        <v>34</v>
      </c>
      <c r="E13" s="24">
        <v>313</v>
      </c>
      <c r="F13" s="24">
        <v>347</v>
      </c>
      <c r="G13" s="8">
        <f t="shared" si="0"/>
        <v>0.09798270893371758</v>
      </c>
    </row>
    <row r="14" spans="1:7" ht="11.25">
      <c r="A14" s="45"/>
      <c r="B14" s="11"/>
      <c r="C14" s="4" t="s">
        <v>63</v>
      </c>
      <c r="D14" s="24">
        <v>6</v>
      </c>
      <c r="E14" s="24">
        <v>153</v>
      </c>
      <c r="F14" s="24">
        <v>159</v>
      </c>
      <c r="G14" s="8">
        <f t="shared" si="0"/>
        <v>0.03773584905660377</v>
      </c>
    </row>
    <row r="15" spans="1:7" ht="11.25">
      <c r="A15" s="45"/>
      <c r="B15" s="36" t="s">
        <v>45</v>
      </c>
      <c r="C15" s="37"/>
      <c r="D15" s="25">
        <f>SUM(D11:D14)</f>
        <v>69</v>
      </c>
      <c r="E15" s="25">
        <f>SUM(E11:E14)</f>
        <v>866</v>
      </c>
      <c r="F15" s="25">
        <f>SUM(D15:E15)</f>
        <v>935</v>
      </c>
      <c r="G15" s="9">
        <f t="shared" si="0"/>
        <v>0.07379679144385026</v>
      </c>
    </row>
    <row r="16" spans="1:7" ht="12.75" customHeight="1">
      <c r="A16" s="45"/>
      <c r="B16" s="11" t="s">
        <v>46</v>
      </c>
      <c r="C16" s="4" t="s">
        <v>79</v>
      </c>
      <c r="D16" s="24">
        <v>35</v>
      </c>
      <c r="E16" s="24">
        <v>410</v>
      </c>
      <c r="F16" s="24">
        <v>445</v>
      </c>
      <c r="G16" s="8">
        <f>+D16/F16</f>
        <v>0.07865168539325842</v>
      </c>
    </row>
    <row r="17" spans="1:7" ht="12.75" customHeight="1">
      <c r="A17" s="45"/>
      <c r="B17" s="11"/>
      <c r="C17" s="4" t="s">
        <v>78</v>
      </c>
      <c r="D17" s="24">
        <v>17</v>
      </c>
      <c r="E17" s="24">
        <v>331</v>
      </c>
      <c r="F17" s="24">
        <v>348</v>
      </c>
      <c r="G17" s="8">
        <f>+D17/F17</f>
        <v>0.04885057471264368</v>
      </c>
    </row>
    <row r="18" spans="1:7" ht="11.25">
      <c r="A18" s="45"/>
      <c r="B18" s="36" t="s">
        <v>46</v>
      </c>
      <c r="C18" s="37"/>
      <c r="D18" s="25">
        <v>56</v>
      </c>
      <c r="E18" s="25">
        <v>592</v>
      </c>
      <c r="F18" s="25">
        <f>SUM(D18:E18)</f>
        <v>648</v>
      </c>
      <c r="G18" s="9">
        <f t="shared" si="0"/>
        <v>0.08641975308641975</v>
      </c>
    </row>
    <row r="19" spans="1:7" ht="12.75" customHeight="1">
      <c r="A19" s="45"/>
      <c r="B19" s="10" t="s">
        <v>37</v>
      </c>
      <c r="C19" s="6" t="s">
        <v>11</v>
      </c>
      <c r="D19" s="31">
        <v>90</v>
      </c>
      <c r="E19" s="31">
        <v>794</v>
      </c>
      <c r="F19" s="31">
        <v>884</v>
      </c>
      <c r="G19" s="9">
        <f t="shared" si="0"/>
        <v>0.10180995475113122</v>
      </c>
    </row>
    <row r="20" spans="1:7" ht="11.25">
      <c r="A20" s="45"/>
      <c r="B20" s="11"/>
      <c r="C20" s="6" t="s">
        <v>36</v>
      </c>
      <c r="D20" s="31">
        <v>14</v>
      </c>
      <c r="E20" s="31">
        <v>591</v>
      </c>
      <c r="F20" s="31">
        <v>605</v>
      </c>
      <c r="G20" s="9">
        <f t="shared" si="0"/>
        <v>0.023140495867768594</v>
      </c>
    </row>
    <row r="21" spans="1:7" ht="12" thickBot="1">
      <c r="A21" s="46"/>
      <c r="B21" s="38" t="s">
        <v>47</v>
      </c>
      <c r="C21" s="39"/>
      <c r="D21" s="32">
        <f>SUM(D19:D20)</f>
        <v>104</v>
      </c>
      <c r="E21" s="32">
        <f>SUM(E19:E20)</f>
        <v>1385</v>
      </c>
      <c r="F21" s="32">
        <f>SUM(F19:F20)</f>
        <v>1489</v>
      </c>
      <c r="G21" s="33">
        <f t="shared" si="0"/>
        <v>0.06984553391537945</v>
      </c>
    </row>
    <row r="22" spans="1:7" ht="12" thickBot="1">
      <c r="A22" s="43" t="s">
        <v>39</v>
      </c>
      <c r="B22" s="44"/>
      <c r="C22" s="44"/>
      <c r="D22" s="34">
        <f>SUM(D21,D18,D15,D10)</f>
        <v>270</v>
      </c>
      <c r="E22" s="34">
        <f>SUM(E21,E18,E15,E10)</f>
        <v>3331</v>
      </c>
      <c r="F22" s="34">
        <f>SUM(F21,F18,F15,F10)</f>
        <v>3601</v>
      </c>
      <c r="G22" s="35">
        <f t="shared" si="0"/>
        <v>0.07497917245209663</v>
      </c>
    </row>
  </sheetData>
  <sheetProtection/>
  <mergeCells count="7">
    <mergeCell ref="B18:C18"/>
    <mergeCell ref="B21:C21"/>
    <mergeCell ref="A1:G1"/>
    <mergeCell ref="A22:C22"/>
    <mergeCell ref="A3:A21"/>
    <mergeCell ref="B10:C10"/>
    <mergeCell ref="B15:C15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61">
      <selection activeCell="H67" sqref="H67"/>
    </sheetView>
  </sheetViews>
  <sheetFormatPr defaultColWidth="16.8515625" defaultRowHeight="12.75"/>
  <cols>
    <col min="1" max="1" width="12.28125" style="0" bestFit="1" customWidth="1"/>
    <col min="2" max="2" width="17.57421875" style="0" customWidth="1"/>
    <col min="3" max="3" width="8.140625" style="0" bestFit="1" customWidth="1"/>
    <col min="4" max="4" width="8.28125" style="0" bestFit="1" customWidth="1"/>
    <col min="5" max="5" width="8.140625" style="0" bestFit="1" customWidth="1"/>
    <col min="6" max="6" width="8.28125" style="0" bestFit="1" customWidth="1"/>
    <col min="7" max="7" width="8.140625" style="0" bestFit="1" customWidth="1"/>
    <col min="8" max="8" width="8.28125" style="0" bestFit="1" customWidth="1"/>
    <col min="9" max="9" width="8.140625" style="0" bestFit="1" customWidth="1"/>
    <col min="10" max="10" width="8.28125" style="0" bestFit="1" customWidth="1"/>
    <col min="11" max="11" width="13.57421875" style="0" bestFit="1" customWidth="1"/>
    <col min="12" max="12" width="13.7109375" style="0" bestFit="1" customWidth="1"/>
  </cols>
  <sheetData>
    <row r="1" spans="1:12" ht="13.5" thickBot="1">
      <c r="A1" s="49" t="s">
        <v>101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1"/>
    </row>
    <row r="2" spans="1:12" ht="12.75">
      <c r="A2" s="58" t="s">
        <v>48</v>
      </c>
      <c r="B2" s="52" t="s">
        <v>52</v>
      </c>
      <c r="C2" s="52" t="s">
        <v>21</v>
      </c>
      <c r="D2" s="53"/>
      <c r="E2" s="52" t="s">
        <v>20</v>
      </c>
      <c r="F2" s="53"/>
      <c r="G2" s="52" t="s">
        <v>25</v>
      </c>
      <c r="H2" s="53"/>
      <c r="I2" s="52" t="s">
        <v>37</v>
      </c>
      <c r="J2" s="53"/>
      <c r="K2" s="52" t="s">
        <v>51</v>
      </c>
      <c r="L2" s="54" t="s">
        <v>54</v>
      </c>
    </row>
    <row r="3" spans="1:12" ht="13.5" thickBot="1">
      <c r="A3" s="59"/>
      <c r="B3" s="57"/>
      <c r="C3" s="7" t="s">
        <v>41</v>
      </c>
      <c r="D3" s="7" t="s">
        <v>53</v>
      </c>
      <c r="E3" s="7" t="s">
        <v>41</v>
      </c>
      <c r="F3" s="7" t="s">
        <v>53</v>
      </c>
      <c r="G3" s="7" t="s">
        <v>41</v>
      </c>
      <c r="H3" s="7" t="s">
        <v>53</v>
      </c>
      <c r="I3" s="7" t="s">
        <v>41</v>
      </c>
      <c r="J3" s="7" t="s">
        <v>53</v>
      </c>
      <c r="K3" s="57"/>
      <c r="L3" s="55"/>
    </row>
    <row r="4" spans="1:12" ht="12.75">
      <c r="A4" s="47" t="s">
        <v>9</v>
      </c>
      <c r="B4" s="4" t="s">
        <v>1</v>
      </c>
      <c r="C4" s="15">
        <v>8</v>
      </c>
      <c r="D4" s="15">
        <v>8</v>
      </c>
      <c r="E4" s="15">
        <v>14</v>
      </c>
      <c r="F4" s="15">
        <v>10</v>
      </c>
      <c r="G4" s="15">
        <v>7</v>
      </c>
      <c r="H4" s="15">
        <v>5</v>
      </c>
      <c r="I4" s="15">
        <v>25</v>
      </c>
      <c r="J4" s="15">
        <v>5</v>
      </c>
      <c r="K4" s="15">
        <v>44</v>
      </c>
      <c r="L4" s="19">
        <f aca="true" t="shared" si="0" ref="L4:L70">+D4+F4+H4+J4</f>
        <v>28</v>
      </c>
    </row>
    <row r="5" spans="1:12" ht="12.75">
      <c r="A5" s="48"/>
      <c r="B5" s="6" t="s">
        <v>0</v>
      </c>
      <c r="C5" s="16">
        <v>8</v>
      </c>
      <c r="D5" s="16">
        <v>6</v>
      </c>
      <c r="E5" s="16">
        <v>9</v>
      </c>
      <c r="F5" s="16">
        <v>3</v>
      </c>
      <c r="G5" s="16">
        <v>10</v>
      </c>
      <c r="H5" s="16">
        <v>1</v>
      </c>
      <c r="I5" s="16">
        <v>16</v>
      </c>
      <c r="J5" s="16">
        <v>0</v>
      </c>
      <c r="K5" s="16">
        <f aca="true" t="shared" si="1" ref="K5:K70">+C5+E5+G5+I5</f>
        <v>43</v>
      </c>
      <c r="L5" s="20">
        <f t="shared" si="0"/>
        <v>10</v>
      </c>
    </row>
    <row r="6" spans="1:12" ht="12.75">
      <c r="A6" s="48"/>
      <c r="B6" s="4" t="s">
        <v>2</v>
      </c>
      <c r="C6" s="17">
        <v>1</v>
      </c>
      <c r="D6" s="17">
        <v>1</v>
      </c>
      <c r="E6" s="17">
        <v>8</v>
      </c>
      <c r="F6" s="17">
        <v>6</v>
      </c>
      <c r="G6" s="17">
        <v>4</v>
      </c>
      <c r="H6" s="17">
        <v>2</v>
      </c>
      <c r="I6" s="17">
        <v>12</v>
      </c>
      <c r="J6" s="17">
        <v>7</v>
      </c>
      <c r="K6" s="17">
        <f t="shared" si="1"/>
        <v>25</v>
      </c>
      <c r="L6" s="21">
        <f t="shared" si="0"/>
        <v>16</v>
      </c>
    </row>
    <row r="7" spans="1:12" ht="12.75">
      <c r="A7" s="48"/>
      <c r="B7" s="6" t="s">
        <v>18</v>
      </c>
      <c r="C7" s="16">
        <v>2</v>
      </c>
      <c r="D7" s="16">
        <v>2</v>
      </c>
      <c r="E7" s="16">
        <v>6</v>
      </c>
      <c r="F7" s="16">
        <v>6</v>
      </c>
      <c r="G7" s="16">
        <v>4</v>
      </c>
      <c r="H7" s="16">
        <v>4</v>
      </c>
      <c r="I7" s="16">
        <v>4</v>
      </c>
      <c r="J7" s="16">
        <v>3</v>
      </c>
      <c r="K7" s="16">
        <f t="shared" si="1"/>
        <v>16</v>
      </c>
      <c r="L7" s="20">
        <f t="shared" si="0"/>
        <v>15</v>
      </c>
    </row>
    <row r="8" spans="1:12" ht="12.75">
      <c r="A8" s="48"/>
      <c r="B8" s="4" t="s">
        <v>7</v>
      </c>
      <c r="C8" s="17">
        <v>5</v>
      </c>
      <c r="D8" s="17">
        <v>4</v>
      </c>
      <c r="E8" s="17">
        <v>4</v>
      </c>
      <c r="F8" s="17">
        <v>3</v>
      </c>
      <c r="G8" s="17">
        <v>4</v>
      </c>
      <c r="H8" s="17">
        <v>1</v>
      </c>
      <c r="I8" s="17">
        <v>12</v>
      </c>
      <c r="J8" s="17">
        <v>0</v>
      </c>
      <c r="K8" s="17">
        <f t="shared" si="1"/>
        <v>25</v>
      </c>
      <c r="L8" s="21">
        <f t="shared" si="0"/>
        <v>8</v>
      </c>
    </row>
    <row r="9" spans="1:12" ht="12.75">
      <c r="A9" s="48"/>
      <c r="B9" s="6" t="s">
        <v>27</v>
      </c>
      <c r="C9" s="16">
        <v>2</v>
      </c>
      <c r="D9" s="16">
        <v>1</v>
      </c>
      <c r="E9" s="16">
        <v>5</v>
      </c>
      <c r="F9" s="16">
        <v>3</v>
      </c>
      <c r="G9" s="16">
        <v>1</v>
      </c>
      <c r="H9" s="16">
        <v>1</v>
      </c>
      <c r="I9" s="16">
        <v>2</v>
      </c>
      <c r="J9" s="16">
        <v>2</v>
      </c>
      <c r="K9" s="16">
        <f t="shared" si="1"/>
        <v>10</v>
      </c>
      <c r="L9" s="20">
        <f t="shared" si="0"/>
        <v>7</v>
      </c>
    </row>
    <row r="10" spans="1:12" ht="12.75">
      <c r="A10" s="48"/>
      <c r="B10" s="4" t="s">
        <v>66</v>
      </c>
      <c r="C10" s="17">
        <v>2</v>
      </c>
      <c r="D10" s="17">
        <v>1</v>
      </c>
      <c r="E10" s="17">
        <v>3</v>
      </c>
      <c r="F10" s="17">
        <v>2</v>
      </c>
      <c r="G10" s="17">
        <v>7</v>
      </c>
      <c r="H10" s="17">
        <v>1</v>
      </c>
      <c r="I10" s="17">
        <v>0</v>
      </c>
      <c r="J10" s="17">
        <v>0</v>
      </c>
      <c r="K10" s="17">
        <f t="shared" si="1"/>
        <v>12</v>
      </c>
      <c r="L10" s="21">
        <f t="shared" si="0"/>
        <v>4</v>
      </c>
    </row>
    <row r="11" spans="1:12" ht="12.75">
      <c r="A11" s="48"/>
      <c r="B11" s="6" t="s">
        <v>10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7</v>
      </c>
      <c r="J11" s="16">
        <v>0</v>
      </c>
      <c r="K11" s="16">
        <f t="shared" si="1"/>
        <v>7</v>
      </c>
      <c r="L11" s="20">
        <f t="shared" si="0"/>
        <v>0</v>
      </c>
    </row>
    <row r="12" spans="1:12" ht="12.75">
      <c r="A12" s="48"/>
      <c r="B12" s="4" t="s">
        <v>23</v>
      </c>
      <c r="C12" s="17">
        <v>0</v>
      </c>
      <c r="D12" s="17">
        <v>0</v>
      </c>
      <c r="E12" s="17">
        <v>2</v>
      </c>
      <c r="F12" s="17">
        <v>1</v>
      </c>
      <c r="G12" s="17">
        <v>0</v>
      </c>
      <c r="H12" s="17">
        <v>0</v>
      </c>
      <c r="I12" s="17">
        <v>0</v>
      </c>
      <c r="J12" s="17">
        <v>0</v>
      </c>
      <c r="K12" s="17">
        <f t="shared" si="1"/>
        <v>2</v>
      </c>
      <c r="L12" s="21">
        <f t="shared" si="0"/>
        <v>1</v>
      </c>
    </row>
    <row r="13" spans="1:12" ht="12.75">
      <c r="A13" s="48"/>
      <c r="B13" s="6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3</v>
      </c>
      <c r="J13" s="16">
        <v>0</v>
      </c>
      <c r="K13" s="16">
        <f t="shared" si="1"/>
        <v>3</v>
      </c>
      <c r="L13" s="20">
        <f t="shared" si="0"/>
        <v>0</v>
      </c>
    </row>
    <row r="14" spans="1:12" ht="12.75">
      <c r="A14" s="48"/>
      <c r="B14" s="4" t="s">
        <v>38</v>
      </c>
      <c r="C14" s="17">
        <v>4</v>
      </c>
      <c r="D14" s="17">
        <v>4</v>
      </c>
      <c r="E14" s="17">
        <v>1</v>
      </c>
      <c r="F14" s="17">
        <v>1</v>
      </c>
      <c r="G14" s="17">
        <v>1</v>
      </c>
      <c r="H14" s="17">
        <v>0</v>
      </c>
      <c r="I14" s="17">
        <v>2</v>
      </c>
      <c r="J14" s="17">
        <v>1</v>
      </c>
      <c r="K14" s="17">
        <f t="shared" si="1"/>
        <v>8</v>
      </c>
      <c r="L14" s="21">
        <f t="shared" si="0"/>
        <v>6</v>
      </c>
    </row>
    <row r="15" spans="1:12" ht="12.75">
      <c r="A15" s="48"/>
      <c r="B15" s="6" t="s">
        <v>26</v>
      </c>
      <c r="C15" s="16">
        <v>0</v>
      </c>
      <c r="D15" s="16">
        <v>0</v>
      </c>
      <c r="E15" s="16">
        <v>0</v>
      </c>
      <c r="F15" s="16">
        <v>0</v>
      </c>
      <c r="G15" s="16">
        <v>1</v>
      </c>
      <c r="H15" s="16">
        <v>1</v>
      </c>
      <c r="I15" s="16">
        <v>0</v>
      </c>
      <c r="J15" s="16">
        <v>0</v>
      </c>
      <c r="K15" s="16">
        <f t="shared" si="1"/>
        <v>1</v>
      </c>
      <c r="L15" s="20">
        <f t="shared" si="0"/>
        <v>1</v>
      </c>
    </row>
    <row r="16" spans="1:12" ht="12.75">
      <c r="A16" s="48"/>
      <c r="B16" s="4" t="s">
        <v>3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2</v>
      </c>
      <c r="J16" s="17">
        <v>0</v>
      </c>
      <c r="K16" s="17">
        <f t="shared" si="1"/>
        <v>2</v>
      </c>
      <c r="L16" s="21">
        <f t="shared" si="0"/>
        <v>0</v>
      </c>
    </row>
    <row r="17" spans="1:12" ht="22.5">
      <c r="A17" s="48"/>
      <c r="B17" s="6" t="s">
        <v>64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1</v>
      </c>
      <c r="J17" s="16">
        <v>0</v>
      </c>
      <c r="K17" s="16">
        <f t="shared" si="1"/>
        <v>1</v>
      </c>
      <c r="L17" s="20">
        <f t="shared" si="0"/>
        <v>0</v>
      </c>
    </row>
    <row r="18" spans="1:12" ht="12.75">
      <c r="A18" s="48"/>
      <c r="B18" s="4" t="s">
        <v>6</v>
      </c>
      <c r="C18" s="17">
        <v>3</v>
      </c>
      <c r="D18" s="17">
        <v>3</v>
      </c>
      <c r="E18" s="17">
        <v>0</v>
      </c>
      <c r="F18" s="17">
        <v>0</v>
      </c>
      <c r="G18" s="17">
        <v>1</v>
      </c>
      <c r="H18" s="17">
        <v>1</v>
      </c>
      <c r="I18" s="17">
        <v>0</v>
      </c>
      <c r="J18" s="17">
        <v>0</v>
      </c>
      <c r="K18" s="17">
        <f t="shared" si="1"/>
        <v>4</v>
      </c>
      <c r="L18" s="21">
        <f t="shared" si="0"/>
        <v>4</v>
      </c>
    </row>
    <row r="19" spans="1:12" ht="12.75">
      <c r="A19" s="48"/>
      <c r="B19" s="6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f t="shared" si="1"/>
        <v>0</v>
      </c>
      <c r="L19" s="20">
        <f t="shared" si="0"/>
        <v>0</v>
      </c>
    </row>
    <row r="20" spans="1:12" ht="12.75">
      <c r="A20" s="48"/>
      <c r="B20" s="4" t="s">
        <v>5</v>
      </c>
      <c r="C20" s="17">
        <v>0</v>
      </c>
      <c r="D20" s="17">
        <v>0</v>
      </c>
      <c r="E20" s="17">
        <v>0</v>
      </c>
      <c r="F20" s="17">
        <v>0</v>
      </c>
      <c r="G20" s="17">
        <v>1</v>
      </c>
      <c r="H20" s="17">
        <v>0</v>
      </c>
      <c r="I20" s="17">
        <v>1</v>
      </c>
      <c r="J20" s="17">
        <v>0</v>
      </c>
      <c r="K20" s="17">
        <f t="shared" si="1"/>
        <v>2</v>
      </c>
      <c r="L20" s="21">
        <f t="shared" si="0"/>
        <v>0</v>
      </c>
    </row>
    <row r="21" spans="1:12" ht="12.75">
      <c r="A21" s="48"/>
      <c r="B21" s="6" t="s">
        <v>68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4</v>
      </c>
      <c r="J21" s="16">
        <v>0</v>
      </c>
      <c r="K21" s="16">
        <f t="shared" si="1"/>
        <v>4</v>
      </c>
      <c r="L21" s="20">
        <f t="shared" si="0"/>
        <v>0</v>
      </c>
    </row>
    <row r="22" spans="1:12" ht="12.75">
      <c r="A22" s="48"/>
      <c r="B22" s="4" t="s">
        <v>31</v>
      </c>
      <c r="C22" s="17">
        <v>0</v>
      </c>
      <c r="D22" s="17">
        <v>0</v>
      </c>
      <c r="E22" s="17">
        <v>2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f t="shared" si="1"/>
        <v>2</v>
      </c>
      <c r="L22" s="21">
        <f t="shared" si="0"/>
        <v>0</v>
      </c>
    </row>
    <row r="23" spans="1:12" ht="12.75">
      <c r="A23" s="48"/>
      <c r="B23" s="6" t="s">
        <v>8</v>
      </c>
      <c r="C23" s="16">
        <v>0</v>
      </c>
      <c r="D23" s="16">
        <v>0</v>
      </c>
      <c r="E23" s="16">
        <v>1</v>
      </c>
      <c r="F23" s="16">
        <v>1</v>
      </c>
      <c r="G23" s="16">
        <v>0</v>
      </c>
      <c r="H23" s="16">
        <v>0</v>
      </c>
      <c r="I23" s="16">
        <v>0</v>
      </c>
      <c r="J23" s="16">
        <v>0</v>
      </c>
      <c r="K23" s="16">
        <f t="shared" si="1"/>
        <v>1</v>
      </c>
      <c r="L23" s="20">
        <f t="shared" si="0"/>
        <v>1</v>
      </c>
    </row>
    <row r="24" spans="1:12" ht="12.75">
      <c r="A24" s="48"/>
      <c r="B24" s="4" t="s">
        <v>24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2</v>
      </c>
      <c r="J24" s="17">
        <v>1</v>
      </c>
      <c r="K24" s="17">
        <f t="shared" si="1"/>
        <v>2</v>
      </c>
      <c r="L24" s="21">
        <f t="shared" si="0"/>
        <v>1</v>
      </c>
    </row>
    <row r="25" spans="1:12" ht="12.75">
      <c r="A25" s="48"/>
      <c r="B25" s="6" t="s">
        <v>65</v>
      </c>
      <c r="C25" s="16">
        <v>0</v>
      </c>
      <c r="D25" s="16">
        <v>0</v>
      </c>
      <c r="E25" s="16">
        <v>0</v>
      </c>
      <c r="F25" s="16">
        <v>0</v>
      </c>
      <c r="G25" s="16">
        <v>1</v>
      </c>
      <c r="H25" s="16">
        <v>1</v>
      </c>
      <c r="I25" s="16">
        <v>0</v>
      </c>
      <c r="J25" s="16">
        <v>0</v>
      </c>
      <c r="K25" s="16">
        <f t="shared" si="1"/>
        <v>1</v>
      </c>
      <c r="L25" s="20">
        <f t="shared" si="0"/>
        <v>1</v>
      </c>
    </row>
    <row r="26" spans="1:12" ht="12.75">
      <c r="A26" s="48"/>
      <c r="B26" s="6" t="s">
        <v>86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f t="shared" si="1"/>
        <v>0</v>
      </c>
      <c r="L26" s="20">
        <f t="shared" si="0"/>
        <v>0</v>
      </c>
    </row>
    <row r="27" spans="1:12" ht="12.75">
      <c r="A27" s="48"/>
      <c r="B27" s="4" t="s">
        <v>22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f t="shared" si="1"/>
        <v>0</v>
      </c>
      <c r="L27" s="21">
        <f t="shared" si="0"/>
        <v>0</v>
      </c>
    </row>
    <row r="28" spans="1:12" ht="12.75">
      <c r="A28" s="48"/>
      <c r="B28" s="6" t="s">
        <v>17</v>
      </c>
      <c r="C28" s="16">
        <v>0</v>
      </c>
      <c r="D28" s="16">
        <v>0</v>
      </c>
      <c r="E28" s="16">
        <v>1</v>
      </c>
      <c r="F28" s="16">
        <v>1</v>
      </c>
      <c r="G28" s="16">
        <v>0</v>
      </c>
      <c r="H28" s="16">
        <v>0</v>
      </c>
      <c r="I28" s="16">
        <v>0</v>
      </c>
      <c r="J28" s="16">
        <v>0</v>
      </c>
      <c r="K28" s="16">
        <f t="shared" si="1"/>
        <v>1</v>
      </c>
      <c r="L28" s="20">
        <f t="shared" si="0"/>
        <v>1</v>
      </c>
    </row>
    <row r="29" spans="1:12" ht="12.75">
      <c r="A29" s="48"/>
      <c r="B29" s="4" t="s">
        <v>32</v>
      </c>
      <c r="C29" s="17">
        <v>0</v>
      </c>
      <c r="D29" s="17">
        <v>0</v>
      </c>
      <c r="E29" s="17">
        <v>2</v>
      </c>
      <c r="F29" s="17">
        <v>1</v>
      </c>
      <c r="G29" s="17">
        <v>2</v>
      </c>
      <c r="H29" s="17">
        <v>0</v>
      </c>
      <c r="I29" s="17">
        <v>1</v>
      </c>
      <c r="J29" s="17">
        <v>0</v>
      </c>
      <c r="K29" s="17">
        <f t="shared" si="1"/>
        <v>5</v>
      </c>
      <c r="L29" s="21">
        <f t="shared" si="0"/>
        <v>1</v>
      </c>
    </row>
    <row r="30" spans="1:12" ht="12.75">
      <c r="A30" s="48"/>
      <c r="B30" s="6" t="s">
        <v>69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f t="shared" si="1"/>
        <v>0</v>
      </c>
      <c r="L30" s="20">
        <f t="shared" si="0"/>
        <v>0</v>
      </c>
    </row>
    <row r="31" spans="1:12" ht="12.75">
      <c r="A31" s="48"/>
      <c r="B31" s="4" t="s">
        <v>12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1</v>
      </c>
      <c r="J31" s="17">
        <v>0</v>
      </c>
      <c r="K31" s="17">
        <f t="shared" si="1"/>
        <v>1</v>
      </c>
      <c r="L31" s="21">
        <f t="shared" si="0"/>
        <v>0</v>
      </c>
    </row>
    <row r="32" spans="1:12" ht="12.75">
      <c r="A32" s="48"/>
      <c r="B32" s="6" t="s">
        <v>28</v>
      </c>
      <c r="C32" s="16">
        <v>2</v>
      </c>
      <c r="D32" s="16">
        <v>2</v>
      </c>
      <c r="E32" s="16">
        <v>3</v>
      </c>
      <c r="F32" s="16">
        <v>3</v>
      </c>
      <c r="G32" s="16">
        <v>1</v>
      </c>
      <c r="H32" s="16">
        <v>1</v>
      </c>
      <c r="I32" s="16">
        <v>0</v>
      </c>
      <c r="J32" s="16">
        <v>0</v>
      </c>
      <c r="K32" s="16">
        <f t="shared" si="1"/>
        <v>6</v>
      </c>
      <c r="L32" s="20">
        <f t="shared" si="0"/>
        <v>6</v>
      </c>
    </row>
    <row r="33" spans="1:12" ht="12.75">
      <c r="A33" s="48"/>
      <c r="B33" s="4" t="s">
        <v>72</v>
      </c>
      <c r="C33" s="17">
        <v>0</v>
      </c>
      <c r="D33" s="17">
        <v>0</v>
      </c>
      <c r="E33" s="17">
        <v>1</v>
      </c>
      <c r="F33" s="17">
        <v>1</v>
      </c>
      <c r="G33" s="17">
        <v>0</v>
      </c>
      <c r="H33" s="17">
        <v>0</v>
      </c>
      <c r="I33" s="17">
        <v>0</v>
      </c>
      <c r="J33" s="17">
        <v>0</v>
      </c>
      <c r="K33" s="17">
        <f t="shared" si="1"/>
        <v>1</v>
      </c>
      <c r="L33" s="21">
        <f t="shared" si="0"/>
        <v>1</v>
      </c>
    </row>
    <row r="34" spans="1:12" ht="12.75">
      <c r="A34" s="48"/>
      <c r="B34" s="6" t="s">
        <v>74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f t="shared" si="1"/>
        <v>0</v>
      </c>
      <c r="L34" s="20">
        <f t="shared" si="0"/>
        <v>0</v>
      </c>
    </row>
    <row r="35" spans="1:12" ht="12.75">
      <c r="A35" s="48"/>
      <c r="B35" s="4" t="s">
        <v>33</v>
      </c>
      <c r="C35" s="17">
        <v>0</v>
      </c>
      <c r="D35" s="17">
        <v>0</v>
      </c>
      <c r="E35" s="17">
        <v>0</v>
      </c>
      <c r="F35" s="17">
        <v>0</v>
      </c>
      <c r="G35" s="17">
        <v>1</v>
      </c>
      <c r="H35" s="17">
        <v>1</v>
      </c>
      <c r="I35" s="17">
        <v>0</v>
      </c>
      <c r="J35" s="17">
        <v>0</v>
      </c>
      <c r="K35" s="17">
        <f t="shared" si="1"/>
        <v>1</v>
      </c>
      <c r="L35" s="21">
        <f t="shared" si="0"/>
        <v>1</v>
      </c>
    </row>
    <row r="36" spans="1:12" ht="12.75">
      <c r="A36" s="48"/>
      <c r="B36" s="6" t="s">
        <v>19</v>
      </c>
      <c r="C36" s="16">
        <v>0</v>
      </c>
      <c r="D36" s="16">
        <v>0</v>
      </c>
      <c r="E36" s="16">
        <v>0</v>
      </c>
      <c r="F36" s="16">
        <v>0</v>
      </c>
      <c r="G36" s="16">
        <v>1</v>
      </c>
      <c r="H36" s="16">
        <v>0</v>
      </c>
      <c r="I36" s="16">
        <v>1</v>
      </c>
      <c r="J36" s="16">
        <v>0</v>
      </c>
      <c r="K36" s="16">
        <f t="shared" si="1"/>
        <v>2</v>
      </c>
      <c r="L36" s="20">
        <f t="shared" si="0"/>
        <v>0</v>
      </c>
    </row>
    <row r="37" spans="1:12" ht="12.75">
      <c r="A37" s="48"/>
      <c r="B37" s="4" t="s">
        <v>67</v>
      </c>
      <c r="C37" s="17">
        <v>2</v>
      </c>
      <c r="D37" s="17">
        <v>2</v>
      </c>
      <c r="E37" s="17">
        <v>0</v>
      </c>
      <c r="F37" s="17">
        <v>0</v>
      </c>
      <c r="G37" s="17">
        <v>1</v>
      </c>
      <c r="H37" s="17">
        <v>1</v>
      </c>
      <c r="I37" s="17">
        <v>0</v>
      </c>
      <c r="J37" s="17">
        <v>0</v>
      </c>
      <c r="K37" s="17">
        <f t="shared" si="1"/>
        <v>3</v>
      </c>
      <c r="L37" s="21">
        <f t="shared" si="0"/>
        <v>3</v>
      </c>
    </row>
    <row r="38" spans="1:12" ht="12.75">
      <c r="A38" s="48"/>
      <c r="B38" s="6" t="s">
        <v>29</v>
      </c>
      <c r="C38" s="16">
        <v>0</v>
      </c>
      <c r="D38" s="16">
        <v>0</v>
      </c>
      <c r="E38" s="16">
        <v>0</v>
      </c>
      <c r="F38" s="16">
        <v>0</v>
      </c>
      <c r="G38" s="16">
        <v>1</v>
      </c>
      <c r="H38" s="16">
        <v>1</v>
      </c>
      <c r="I38" s="16">
        <v>0</v>
      </c>
      <c r="J38" s="16">
        <v>0</v>
      </c>
      <c r="K38" s="16">
        <f t="shared" si="1"/>
        <v>1</v>
      </c>
      <c r="L38" s="20">
        <f t="shared" si="0"/>
        <v>1</v>
      </c>
    </row>
    <row r="39" spans="1:12" ht="12.75">
      <c r="A39" s="48"/>
      <c r="B39" s="4" t="s">
        <v>35</v>
      </c>
      <c r="C39" s="17">
        <v>1</v>
      </c>
      <c r="D39" s="17">
        <v>1</v>
      </c>
      <c r="E39" s="17">
        <v>0</v>
      </c>
      <c r="F39" s="17">
        <v>0</v>
      </c>
      <c r="G39" s="17">
        <v>1</v>
      </c>
      <c r="H39" s="17">
        <v>0</v>
      </c>
      <c r="I39" s="17">
        <v>2</v>
      </c>
      <c r="J39" s="17">
        <v>0</v>
      </c>
      <c r="K39" s="17">
        <f t="shared" si="1"/>
        <v>4</v>
      </c>
      <c r="L39" s="21">
        <f t="shared" si="0"/>
        <v>1</v>
      </c>
    </row>
    <row r="40" spans="1:12" ht="12.75">
      <c r="A40" s="48"/>
      <c r="B40" s="6" t="s">
        <v>14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f t="shared" si="1"/>
        <v>0</v>
      </c>
      <c r="L40" s="20">
        <f t="shared" si="0"/>
        <v>0</v>
      </c>
    </row>
    <row r="41" spans="1:12" ht="12.75">
      <c r="A41" s="48"/>
      <c r="B41" s="4" t="s">
        <v>16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 t="shared" si="1"/>
        <v>0</v>
      </c>
      <c r="L41" s="21">
        <f t="shared" si="0"/>
        <v>0</v>
      </c>
    </row>
    <row r="42" spans="1:12" ht="12.75">
      <c r="A42" s="48"/>
      <c r="B42" s="6" t="s">
        <v>70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f t="shared" si="1"/>
        <v>0</v>
      </c>
      <c r="L42" s="20">
        <f t="shared" si="0"/>
        <v>0</v>
      </c>
    </row>
    <row r="43" spans="1:12" ht="12.75">
      <c r="A43" s="48"/>
      <c r="B43" s="4" t="s">
        <v>71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1</v>
      </c>
      <c r="J43" s="17">
        <v>0</v>
      </c>
      <c r="K43" s="17">
        <f t="shared" si="1"/>
        <v>1</v>
      </c>
      <c r="L43" s="21">
        <f t="shared" si="0"/>
        <v>0</v>
      </c>
    </row>
    <row r="44" spans="1:12" ht="12.75">
      <c r="A44" s="48"/>
      <c r="B44" s="6" t="s">
        <v>34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f t="shared" si="1"/>
        <v>0</v>
      </c>
      <c r="L44" s="22">
        <f t="shared" si="0"/>
        <v>0</v>
      </c>
    </row>
    <row r="45" spans="1:12" ht="12.75">
      <c r="A45" s="48"/>
      <c r="B45" s="30" t="s">
        <v>91</v>
      </c>
      <c r="C45" s="18">
        <v>0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f t="shared" si="1"/>
        <v>0</v>
      </c>
      <c r="L45" s="22">
        <f t="shared" si="0"/>
        <v>0</v>
      </c>
    </row>
    <row r="46" spans="1:12" ht="12.75">
      <c r="A46" s="48"/>
      <c r="B46" s="30" t="s">
        <v>93</v>
      </c>
      <c r="C46" s="18">
        <v>0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1</v>
      </c>
      <c r="L46" s="22">
        <v>0</v>
      </c>
    </row>
    <row r="47" spans="1:12" ht="12.75">
      <c r="A47" s="48"/>
      <c r="B47" s="30" t="s">
        <v>98</v>
      </c>
      <c r="C47" s="18">
        <v>0</v>
      </c>
      <c r="D47" s="18">
        <v>0</v>
      </c>
      <c r="E47" s="18">
        <v>0</v>
      </c>
      <c r="F47" s="18">
        <v>0</v>
      </c>
      <c r="G47" s="18">
        <v>1</v>
      </c>
      <c r="H47" s="18">
        <v>1</v>
      </c>
      <c r="I47" s="18">
        <v>0</v>
      </c>
      <c r="J47" s="18">
        <v>0</v>
      </c>
      <c r="K47" s="18">
        <v>1</v>
      </c>
      <c r="L47" s="22">
        <v>1</v>
      </c>
    </row>
    <row r="48" spans="1:12" ht="12.75">
      <c r="A48" s="48"/>
      <c r="B48" s="30" t="s">
        <v>99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1</v>
      </c>
      <c r="J48" s="18">
        <v>0</v>
      </c>
      <c r="K48" s="18">
        <v>2</v>
      </c>
      <c r="L48" s="22">
        <v>0</v>
      </c>
    </row>
    <row r="49" spans="1:12" ht="12.75">
      <c r="A49" s="48"/>
      <c r="B49" s="30" t="s">
        <v>94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1</v>
      </c>
      <c r="L49" s="22">
        <v>0</v>
      </c>
    </row>
    <row r="50" spans="1:12" ht="12.75">
      <c r="A50" s="48"/>
      <c r="B50" s="30" t="s">
        <v>95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1</v>
      </c>
      <c r="L50" s="22">
        <v>0</v>
      </c>
    </row>
    <row r="51" spans="1:12" ht="12.75">
      <c r="A51" s="48"/>
      <c r="B51" s="30" t="s">
        <v>83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f t="shared" si="1"/>
        <v>0</v>
      </c>
      <c r="L51" s="22">
        <f t="shared" si="0"/>
        <v>0</v>
      </c>
    </row>
    <row r="52" spans="1:12" ht="12.75">
      <c r="A52" s="48"/>
      <c r="B52" s="30" t="s">
        <v>84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f t="shared" si="1"/>
        <v>0</v>
      </c>
      <c r="L52" s="22">
        <f t="shared" si="0"/>
        <v>0</v>
      </c>
    </row>
    <row r="53" spans="1:12" ht="12.75">
      <c r="A53" s="48"/>
      <c r="B53" s="30" t="s">
        <v>85</v>
      </c>
      <c r="C53" s="18">
        <v>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f t="shared" si="1"/>
        <v>0</v>
      </c>
      <c r="L53" s="22">
        <f t="shared" si="0"/>
        <v>0</v>
      </c>
    </row>
    <row r="54" spans="1:12" ht="13.5" thickBot="1">
      <c r="A54" s="48"/>
      <c r="B54" s="23" t="s">
        <v>13</v>
      </c>
      <c r="C54" s="28">
        <v>0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f t="shared" si="1"/>
        <v>0</v>
      </c>
      <c r="L54" s="29">
        <f t="shared" si="0"/>
        <v>0</v>
      </c>
    </row>
    <row r="55" spans="1:12" ht="12.75">
      <c r="A55" s="48"/>
      <c r="B55" s="6" t="s">
        <v>75</v>
      </c>
      <c r="C55" s="18">
        <v>0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1</v>
      </c>
      <c r="J55" s="18">
        <v>0</v>
      </c>
      <c r="K55" s="18">
        <f t="shared" si="1"/>
        <v>1</v>
      </c>
      <c r="L55" s="22">
        <f t="shared" si="0"/>
        <v>0</v>
      </c>
    </row>
    <row r="56" spans="1:12" ht="12.75">
      <c r="A56" s="48"/>
      <c r="B56" s="6" t="s">
        <v>87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f t="shared" si="1"/>
        <v>0</v>
      </c>
      <c r="L56" s="22">
        <f t="shared" si="0"/>
        <v>0</v>
      </c>
    </row>
    <row r="57" spans="1:12" ht="12.75">
      <c r="A57" s="48"/>
      <c r="B57" s="4" t="s">
        <v>76</v>
      </c>
      <c r="C57" s="26">
        <v>0</v>
      </c>
      <c r="D57" s="26">
        <v>0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f t="shared" si="1"/>
        <v>0</v>
      </c>
      <c r="L57" s="27">
        <f t="shared" si="0"/>
        <v>0</v>
      </c>
    </row>
    <row r="58" spans="1:12" ht="12.75">
      <c r="A58" s="48"/>
      <c r="B58" s="4" t="s">
        <v>88</v>
      </c>
      <c r="C58" s="26">
        <v>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f t="shared" si="1"/>
        <v>0</v>
      </c>
      <c r="L58" s="27">
        <f t="shared" si="0"/>
        <v>0</v>
      </c>
    </row>
    <row r="59" spans="1:12" ht="12.75">
      <c r="A59" s="48"/>
      <c r="B59" s="4" t="s">
        <v>92</v>
      </c>
      <c r="C59" s="26">
        <v>0</v>
      </c>
      <c r="D59" s="26">
        <v>0</v>
      </c>
      <c r="E59" s="26">
        <v>1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f t="shared" si="1"/>
        <v>1</v>
      </c>
      <c r="L59" s="27">
        <f t="shared" si="0"/>
        <v>0</v>
      </c>
    </row>
    <row r="60" spans="1:12" ht="12.75">
      <c r="A60" s="48"/>
      <c r="B60" s="4" t="s">
        <v>96</v>
      </c>
      <c r="C60" s="26">
        <v>0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1</v>
      </c>
      <c r="J60" s="26">
        <v>0</v>
      </c>
      <c r="K60" s="26">
        <v>1</v>
      </c>
      <c r="L60" s="27">
        <v>0</v>
      </c>
    </row>
    <row r="61" spans="1:12" ht="12.75">
      <c r="A61" s="48"/>
      <c r="B61" s="4" t="s">
        <v>89</v>
      </c>
      <c r="C61" s="26">
        <v>0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7">
        <v>0</v>
      </c>
    </row>
    <row r="62" spans="1:12" ht="12.75">
      <c r="A62" s="48"/>
      <c r="B62" s="4" t="s">
        <v>77</v>
      </c>
      <c r="C62" s="26">
        <v>1</v>
      </c>
      <c r="D62" s="26">
        <v>1</v>
      </c>
      <c r="E62" s="26">
        <v>2</v>
      </c>
      <c r="F62" s="26">
        <v>2</v>
      </c>
      <c r="G62" s="26">
        <v>0</v>
      </c>
      <c r="H62" s="26">
        <v>0</v>
      </c>
      <c r="I62" s="26">
        <v>0</v>
      </c>
      <c r="J62" s="26">
        <v>0</v>
      </c>
      <c r="K62" s="26">
        <v>2</v>
      </c>
      <c r="L62" s="27">
        <f t="shared" si="0"/>
        <v>3</v>
      </c>
    </row>
    <row r="63" spans="1:12" ht="12.75">
      <c r="A63" s="48"/>
      <c r="B63" s="4" t="s">
        <v>80</v>
      </c>
      <c r="C63" s="26">
        <v>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1</v>
      </c>
      <c r="L63" s="27">
        <f t="shared" si="0"/>
        <v>0</v>
      </c>
    </row>
    <row r="64" spans="1:12" ht="12.75">
      <c r="A64" s="48"/>
      <c r="B64" s="4" t="s">
        <v>97</v>
      </c>
      <c r="C64" s="26">
        <v>0</v>
      </c>
      <c r="D64" s="26">
        <v>0</v>
      </c>
      <c r="E64" s="26">
        <v>1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f>C64+E64+G64</f>
        <v>1</v>
      </c>
      <c r="L64" s="27">
        <f>D64+F64+H64</f>
        <v>0</v>
      </c>
    </row>
    <row r="65" spans="1:12" ht="12.75">
      <c r="A65" s="48"/>
      <c r="B65" s="4" t="s">
        <v>81</v>
      </c>
      <c r="C65" s="26">
        <v>0</v>
      </c>
      <c r="D65" s="26">
        <v>0</v>
      </c>
      <c r="E65" s="26">
        <v>2</v>
      </c>
      <c r="F65" s="26">
        <v>2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7">
        <f t="shared" si="0"/>
        <v>2</v>
      </c>
    </row>
    <row r="66" spans="1:12" ht="12.75">
      <c r="A66" s="48"/>
      <c r="B66" s="4" t="s">
        <v>82</v>
      </c>
      <c r="C66" s="26">
        <v>0</v>
      </c>
      <c r="D66" s="26">
        <v>0</v>
      </c>
      <c r="E66" s="26">
        <v>1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1</v>
      </c>
      <c r="L66" s="27">
        <f t="shared" si="0"/>
        <v>0</v>
      </c>
    </row>
    <row r="67" spans="1:12" ht="12.75">
      <c r="A67" s="48"/>
      <c r="B67" s="4" t="s">
        <v>103</v>
      </c>
      <c r="C67" s="26">
        <v>0</v>
      </c>
      <c r="D67" s="26">
        <v>0</v>
      </c>
      <c r="E67" s="26">
        <v>0</v>
      </c>
      <c r="F67" s="26">
        <v>0</v>
      </c>
      <c r="G67" s="26">
        <v>0</v>
      </c>
      <c r="H67" s="26">
        <v>0</v>
      </c>
      <c r="I67" s="26">
        <v>1</v>
      </c>
      <c r="J67" s="26">
        <v>1</v>
      </c>
      <c r="K67" s="26">
        <f>C67+E67+G67</f>
        <v>0</v>
      </c>
      <c r="L67" s="27">
        <f t="shared" si="0"/>
        <v>1</v>
      </c>
    </row>
    <row r="68" spans="1:12" ht="12.75">
      <c r="A68" s="48"/>
      <c r="B68" s="4" t="s">
        <v>102</v>
      </c>
      <c r="C68" s="26">
        <v>0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26">
        <v>1</v>
      </c>
      <c r="J68" s="26">
        <v>0</v>
      </c>
      <c r="K68" s="26">
        <f>C68+E68+G68</f>
        <v>0</v>
      </c>
      <c r="L68" s="27">
        <f t="shared" si="0"/>
        <v>0</v>
      </c>
    </row>
    <row r="69" spans="1:12" ht="12.75">
      <c r="A69" s="48"/>
      <c r="B69" s="6" t="s">
        <v>30</v>
      </c>
      <c r="C69" s="18">
        <v>0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f t="shared" si="1"/>
        <v>0</v>
      </c>
      <c r="L69" s="22">
        <f t="shared" si="0"/>
        <v>0</v>
      </c>
    </row>
    <row r="70" spans="1:12" ht="12.75">
      <c r="A70" s="48"/>
      <c r="B70" s="4" t="s">
        <v>73</v>
      </c>
      <c r="C70" s="26">
        <v>0</v>
      </c>
      <c r="D70" s="26">
        <v>0</v>
      </c>
      <c r="E70" s="26">
        <v>0</v>
      </c>
      <c r="F70" s="26">
        <v>0</v>
      </c>
      <c r="G70" s="26">
        <v>0</v>
      </c>
      <c r="H70" s="26">
        <v>0</v>
      </c>
      <c r="I70" s="26">
        <v>0</v>
      </c>
      <c r="J70" s="26">
        <v>0</v>
      </c>
      <c r="K70" s="26">
        <f t="shared" si="1"/>
        <v>0</v>
      </c>
      <c r="L70" s="27">
        <f t="shared" si="0"/>
        <v>0</v>
      </c>
    </row>
    <row r="71" spans="1:12" ht="25.5" customHeight="1" thickBot="1">
      <c r="A71" s="56" t="s">
        <v>39</v>
      </c>
      <c r="B71" s="57"/>
      <c r="C71" s="13">
        <f>SUM(C4:C70)</f>
        <v>41</v>
      </c>
      <c r="D71" s="13">
        <f aca="true" t="shared" si="2" ref="D71:L71">SUM(D4:D70)</f>
        <v>36</v>
      </c>
      <c r="E71" s="13">
        <f>SUM(E4:E70)</f>
        <v>69</v>
      </c>
      <c r="F71" s="13">
        <f t="shared" si="2"/>
        <v>46</v>
      </c>
      <c r="G71" s="13">
        <v>56</v>
      </c>
      <c r="H71" s="13">
        <f t="shared" si="2"/>
        <v>23</v>
      </c>
      <c r="I71" s="13">
        <f t="shared" si="2"/>
        <v>104</v>
      </c>
      <c r="J71" s="13">
        <f t="shared" si="2"/>
        <v>20</v>
      </c>
      <c r="K71" s="13">
        <f>+C71+E71+G71+I71</f>
        <v>270</v>
      </c>
      <c r="L71" s="14">
        <f t="shared" si="2"/>
        <v>125</v>
      </c>
    </row>
  </sheetData>
  <sheetProtection/>
  <mergeCells count="11">
    <mergeCell ref="E2:F2"/>
    <mergeCell ref="A4:A70"/>
    <mergeCell ref="A1:L1"/>
    <mergeCell ref="G2:H2"/>
    <mergeCell ref="L2:L3"/>
    <mergeCell ref="A71:B71"/>
    <mergeCell ref="I2:J2"/>
    <mergeCell ref="K2:K3"/>
    <mergeCell ref="A2:A3"/>
    <mergeCell ref="B2:B3"/>
    <mergeCell ref="C2:D2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Xp Professional Sp2b Italiano</cp:lastModifiedBy>
  <cp:lastPrinted>2008-11-10T09:21:42Z</cp:lastPrinted>
  <dcterms:created xsi:type="dcterms:W3CDTF">1996-11-05T10:16:36Z</dcterms:created>
  <dcterms:modified xsi:type="dcterms:W3CDTF">2014-01-14T11:21:40Z</dcterms:modified>
  <cp:category/>
  <cp:version/>
  <cp:contentType/>
  <cp:contentStatus/>
</cp:coreProperties>
</file>