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<sst xmlns="http://schemas.openxmlformats.org/spreadsheetml/2006/main" count="62" uniqueCount="49">
  <si>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ROMANIA</t>
  </si>
  <si>
    <t>ALBANIA</t>
  </si>
  <si>
    <t>GERMANIA</t>
  </si>
  <si>
    <t>RUSSIA</t>
  </si>
  <si>
    <t>PERU'</t>
  </si>
  <si>
    <t>MAROCCO</t>
  </si>
  <si>
    <t>Primaria</t>
  </si>
  <si>
    <t>Infanzia</t>
  </si>
  <si>
    <t>REGNO UNITO</t>
  </si>
  <si>
    <t>Secondaria 1°</t>
  </si>
  <si>
    <t>TUNISIA</t>
  </si>
  <si>
    <t>Rignano</t>
  </si>
  <si>
    <t>Dante Alighieri</t>
  </si>
  <si>
    <t>Troghi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</si>
  <si>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</si>
  <si>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</si>
  <si>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</si>
  <si>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</si>
  <si>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</si>
  <si>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</si>
  <si>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</si>
  <si>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</si>
  <si>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</si>
  <si>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</si>
  <si>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</si>
  <si>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Rignano Totale</t>
  </si>
  <si>
    <t>Nazionalità</t>
  </si>
  <si>
    <t>Nati Italia</t>
  </si>
  <si>
    <t>Totale Nati Italia</t>
  </si>
  <si>
    <t>G. Papini</t>
  </si>
  <si>
    <t>KOSSOVO</t>
  </si>
  <si>
    <t>UCRAINA</t>
  </si>
  <si>
    <t>NIGERIA</t>
  </si>
  <si>
    <t>VIETNAM</t>
  </si>
  <si>
    <t>SERBIA-MONTENEGRO</t>
  </si>
  <si>
    <t>USA</t>
  </si>
  <si>
    <t>IRAN</t>
  </si>
  <si>
    <t xml:space="preserve">LIBANO </t>
  </si>
  <si>
    <t xml:space="preserve">BELGIO </t>
  </si>
  <si>
    <t>FILIPPINE</t>
  </si>
  <si>
    <t>FINLANDIA</t>
  </si>
  <si>
    <t xml:space="preserve">MACEDONIA </t>
  </si>
  <si>
    <t xml:space="preserve">REP. SLOVACCA </t>
  </si>
  <si>
    <t xml:space="preserve">SRI LANKA </t>
  </si>
  <si>
    <t>GUATEMALA</t>
  </si>
  <si>
    <t>Alunni stranieri iscritti nelle scuole di Rignano sull'Arno  a.s. 2013/14</t>
  </si>
  <si>
    <t>SPAGNA</t>
  </si>
  <si>
    <t>CUBA</t>
  </si>
  <si>
    <t>Nazionalità degli alunni stranieri iscritti nelle scuole di Rignano sull'Arno  a.s. 2013/14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</si>
</sst>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8" fontId="2" fillId="17" borderId="10" xfId="0" applyNumberFormat="1" applyFont="1" applyFill="1" applyBorder="1" applyAlignment="1">
      <alignment/>
    </xf>
    <xf numFmtId="188" fontId="2" fillId="24" borderId="11" xfId="0" applyNumberFormat="1" applyFont="1" applyFill="1" applyBorder="1" applyAlignment="1">
      <alignment horizontal="center" vertical="center"/>
    </xf>
    <xf numFmtId="188" fontId="2" fillId="24" borderId="12" xfId="0" applyNumberFormat="1" applyFont="1" applyFill="1" applyBorder="1" applyAlignment="1">
      <alignment horizontal="center" vertical="center"/>
    </xf>
    <xf numFmtId="188" fontId="2" fillId="24" borderId="12" xfId="0" applyNumberFormat="1" applyFont="1" applyFill="1" applyBorder="1" applyAlignment="1">
      <alignment horizontal="center" vertical="center" wrapText="1"/>
    </xf>
    <xf numFmtId="188" fontId="2" fillId="24" borderId="13" xfId="0" applyNumberFormat="1" applyFont="1" applyFill="1" applyBorder="1" applyAlignment="1">
      <alignment horizontal="center" vertical="center" wrapText="1"/>
    </xf>
    <xf numFmtId="188" fontId="1" fillId="16" borderId="10" xfId="0" applyNumberFormat="1" applyFont="1" applyFill="1" applyBorder="1" applyAlignment="1">
      <alignment horizontal="center" vertical="center" wrapText="1"/>
    </xf>
    <xf numFmtId="188" fontId="1" fillId="16" borderId="10" xfId="0" applyNumberFormat="1" applyFont="1" applyFill="1" applyBorder="1" applyAlignment="1">
      <alignment/>
    </xf>
    <xf numFmtId="186" fontId="1" fillId="16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17" borderId="10" xfId="0" applyNumberFormat="1" applyFont="1" applyFill="1" applyBorder="1" applyAlignment="1">
      <alignment horizontal="center" vertical="center" wrapText="1"/>
    </xf>
    <xf numFmtId="184" fontId="1" fillId="16" borderId="10" xfId="43" applyNumberFormat="1" applyFont="1" applyFill="1" applyBorder="1" applyAlignment="1">
      <alignment vertical="center"/>
    </xf>
    <xf numFmtId="188" fontId="1" fillId="16" borderId="12" xfId="0" applyNumberFormat="1" applyFont="1" applyFill="1" applyBorder="1" applyAlignment="1">
      <alignment horizontal="center" vertical="center" wrapText="1"/>
    </xf>
    <xf numFmtId="184" fontId="1" fillId="16" borderId="12" xfId="43" applyNumberFormat="1" applyFont="1" applyFill="1" applyBorder="1" applyAlignment="1">
      <alignment vertical="center"/>
    </xf>
    <xf numFmtId="184" fontId="1" fillId="16" borderId="13" xfId="43" applyNumberFormat="1" applyFont="1" applyFill="1" applyBorder="1" applyAlignment="1">
      <alignment vertical="center"/>
    </xf>
    <xf numFmtId="188" fontId="2" fillId="25" borderId="15" xfId="43" applyNumberFormat="1" applyFont="1" applyFill="1" applyBorder="1" applyAlignment="1">
      <alignment vertical="center"/>
    </xf>
    <xf numFmtId="184" fontId="1" fillId="17" borderId="10" xfId="43" applyNumberFormat="1" applyFont="1" applyFill="1" applyBorder="1" applyAlignment="1">
      <alignment vertical="center"/>
    </xf>
    <xf numFmtId="184" fontId="1" fillId="17" borderId="14" xfId="43" applyNumberFormat="1" applyFont="1" applyFill="1" applyBorder="1" applyAlignment="1">
      <alignment vertical="center"/>
    </xf>
    <xf numFmtId="188" fontId="2" fillId="16" borderId="10" xfId="0" applyNumberFormat="1" applyFont="1" applyFill="1" applyBorder="1" applyAlignment="1">
      <alignment horizontal="center" vertical="center" wrapText="1"/>
    </xf>
    <xf numFmtId="188" fontId="2" fillId="25" borderId="15" xfId="0" applyNumberFormat="1" applyFont="1" applyFill="1" applyBorder="1" applyAlignment="1">
      <alignment horizontal="center" vertical="center" wrapText="1"/>
    </xf>
    <xf numFmtId="186" fontId="1" fillId="17" borderId="14" xfId="0" applyNumberFormat="1" applyFont="1" applyFill="1" applyBorder="1" applyAlignment="1">
      <alignment/>
    </xf>
    <xf numFmtId="0" fontId="1" fillId="16" borderId="10" xfId="0" applyNumberFormat="1" applyFont="1" applyFill="1" applyBorder="1" applyAlignment="1">
      <alignment/>
    </xf>
    <xf numFmtId="184" fontId="2" fillId="25" borderId="16" xfId="43" applyNumberFormat="1" applyFont="1" applyFill="1" applyBorder="1" applyAlignment="1">
      <alignment vertical="center"/>
    </xf>
    <xf numFmtId="184" fontId="2" fillId="25" borderId="17" xfId="43" applyNumberFormat="1" applyFont="1" applyFill="1" applyBorder="1" applyAlignment="1">
      <alignment vertical="center"/>
    </xf>
    <xf numFmtId="184" fontId="1" fillId="16" borderId="14" xfId="43" applyNumberFormat="1" applyFont="1" applyFill="1" applyBorder="1" applyAlignment="1">
      <alignment vertical="center"/>
    </xf>
    <xf numFmtId="184" fontId="1" fillId="17" borderId="12" xfId="43" applyNumberFormat="1" applyFont="1" applyFill="1" applyBorder="1" applyAlignment="1">
      <alignment vertical="center"/>
    </xf>
    <xf numFmtId="184" fontId="1" fillId="17" borderId="13" xfId="43" applyNumberFormat="1" applyFont="1" applyFill="1" applyBorder="1" applyAlignment="1">
      <alignment vertical="center"/>
    </xf>
    <xf numFmtId="188" fontId="2" fillId="25" borderId="15" xfId="0" applyNumberFormat="1" applyFont="1" applyFill="1" applyBorder="1" applyAlignment="1">
      <alignment/>
    </xf>
    <xf numFmtId="186" fontId="2" fillId="25" borderId="18" xfId="0" applyNumberFormat="1" applyFont="1" applyFill="1" applyBorder="1" applyAlignment="1">
      <alignment/>
    </xf>
    <xf numFmtId="188" fontId="1" fillId="16" borderId="10" xfId="0" applyNumberFormat="1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/>
    </xf>
    <xf numFmtId="188" fontId="1" fillId="17" borderId="10" xfId="0" applyNumberFormat="1" applyFont="1" applyFill="1" applyBorder="1" applyAlignment="1">
      <alignment/>
    </xf>
    <xf numFmtId="186" fontId="1" fillId="17" borderId="14" xfId="0" applyNumberFormat="1" applyFont="1" applyFill="1" applyBorder="1" applyAlignment="1">
      <alignment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188" fontId="2" fillId="25" borderId="22" xfId="0" applyNumberFormat="1" applyFont="1" applyFill="1" applyBorder="1" applyAlignment="1">
      <alignment horizontal="center" vertical="center" wrapText="1"/>
    </xf>
    <xf numFmtId="188" fontId="2" fillId="25" borderId="15" xfId="0" applyNumberFormat="1" applyFont="1" applyFill="1" applyBorder="1" applyAlignment="1">
      <alignment horizontal="center"/>
    </xf>
    <xf numFmtId="188" fontId="2" fillId="17" borderId="23" xfId="0" applyNumberFormat="1" applyFont="1" applyFill="1" applyBorder="1" applyAlignment="1">
      <alignment horizontal="center" vertical="center" wrapText="1"/>
    </xf>
    <xf numFmtId="188" fontId="2" fillId="17" borderId="23" xfId="0" applyNumberFormat="1" applyFont="1" applyFill="1" applyBorder="1" applyAlignment="1">
      <alignment horizontal="center"/>
    </xf>
    <xf numFmtId="188" fontId="2" fillId="16" borderId="10" xfId="0" applyNumberFormat="1" applyFont="1" applyFill="1" applyBorder="1" applyAlignment="1">
      <alignment horizontal="center" vertical="center" wrapText="1"/>
    </xf>
    <xf numFmtId="188" fontId="2" fillId="16" borderId="10" xfId="0" applyNumberFormat="1" applyFont="1" applyFill="1" applyBorder="1" applyAlignment="1">
      <alignment horizontal="center"/>
    </xf>
    <xf numFmtId="188" fontId="2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/>
    </xf>
    <xf numFmtId="188" fontId="2" fillId="25" borderId="11" xfId="0" applyNumberFormat="1" applyFont="1" applyFill="1" applyBorder="1" applyAlignment="1">
      <alignment horizontal="center" vertical="center" wrapText="1"/>
    </xf>
    <xf numFmtId="188" fontId="2" fillId="25" borderId="23" xfId="0" applyNumberFormat="1" applyFont="1" applyFill="1" applyBorder="1" applyAlignment="1">
      <alignment horizontal="center"/>
    </xf>
    <xf numFmtId="188" fontId="2" fillId="25" borderId="15" xfId="0" applyNumberFormat="1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188" fontId="2" fillId="24" borderId="24" xfId="0" applyNumberFormat="1" applyFont="1" applyFill="1" applyBorder="1" applyAlignment="1">
      <alignment horizontal="center" vertical="center"/>
    </xf>
    <xf numFmtId="188" fontId="2" fillId="24" borderId="22" xfId="0" applyNumberFormat="1" applyFont="1" applyFill="1" applyBorder="1" applyAlignment="1">
      <alignment horizontal="center" vertical="center"/>
    </xf>
    <xf numFmtId="188" fontId="2" fillId="25" borderId="25" xfId="0" applyNumberFormat="1" applyFont="1" applyFill="1" applyBorder="1" applyAlignment="1">
      <alignment horizontal="center" vertical="center" wrapText="1"/>
    </xf>
    <xf numFmtId="188" fontId="2" fillId="25" borderId="25" xfId="0" applyNumberFormat="1" applyFont="1" applyFill="1" applyBorder="1" applyAlignment="1">
      <alignment horizontal="center" vertical="center" wrapText="1"/>
    </xf>
    <xf numFmtId="188" fontId="2" fillId="25" borderId="25" xfId="0" applyNumberFormat="1" applyFont="1" applyFill="1" applyBorder="1" applyAlignment="1">
      <alignment horizontal="center"/>
    </xf>
    <xf numFmtId="188" fontId="2" fillId="25" borderId="25" xfId="0" applyNumberFormat="1" applyFont="1" applyFill="1" applyBorder="1" applyAlignment="1">
      <alignment horizontal="center"/>
    </xf>
    <xf numFmtId="188" fontId="2" fillId="25" borderId="26" xfId="0" applyNumberFormat="1" applyFont="1" applyFill="1" applyBorder="1" applyAlignment="1">
      <alignment horizontal="center" vertical="center" wrapText="1"/>
    </xf>
    <xf numFmtId="188" fontId="2" fillId="25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Rignano sull'Arno a.s. 2013/14</a:t>
            </a:r>
          </a:p>
        </c:rich>
      </c:tx>
      <c:layout>
        <c:manualLayout>
          <c:xMode val="factor"/>
          <c:yMode val="factor"/>
          <c:x val="-0.0047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76"/>
          <c:w val="0.6855"/>
          <c:h val="0.6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'Alunni Stranieri'!$D$11:$E$11</c:f>
              <c:numCache>
                <c:ptCount val="2"/>
                <c:pt idx="0">
                  <c:v>75</c:v>
                </c:pt>
                <c:pt idx="1">
                  <c:v>657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905"/>
          <c:w val="0.137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Rignano sull'Arno a.s. 2013/14</a:t>
            </a:r>
          </a:p>
        </c:rich>
      </c:tx>
      <c:layout>
        <c:manualLayout>
          <c:xMode val="factor"/>
          <c:yMode val="factor"/>
          <c:x val="-0.01575"/>
          <c:y val="-0.02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315"/>
          <c:w val="0.60975"/>
          <c:h val="0.5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>
                <c:ptCount val="3"/>
                <c:pt idx="0">
                  <c:v>19</c:v>
                </c:pt>
                <c:pt idx="1">
                  <c:v>34</c:v>
                </c:pt>
                <c:pt idx="2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675"/>
          <c:w val="0.23875"/>
          <c:h val="0.5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Rignano sull'Arno a.s. 2013/14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>
                <c:ptCount val="3"/>
                <c:pt idx="0">
                  <c:v>0.10106382978723404</c:v>
                </c:pt>
                <c:pt idx="1">
                  <c:v>0.09523809523809523</c:v>
                </c:pt>
                <c:pt idx="2">
                  <c:v>0.11764705882352941</c:v>
                </c:pt>
              </c:numCache>
            </c:numRef>
          </c:val>
        </c:ser>
        <c:overlap val="100"/>
        <c:gapWidth val="55"/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1"/>
        <c:lblOffset val="100"/>
        <c:tickLblSkip val="1"/>
        <c:noMultiLvlLbl val="0"/>
      </c:catAx>
      <c:valAx>
        <c:axId val="21152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4875"/>
          <c:w val="0.297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Rignano sull'Arno  a.s. 2013/14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125"/>
          <c:w val="0.73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>
                <c:ptCount val="5"/>
                <c:pt idx="0">
                  <c:v>ALBANIA</c:v>
                </c:pt>
                <c:pt idx="1">
                  <c:v>ROMANIA</c:v>
                </c:pt>
                <c:pt idx="2">
                  <c:v>MAROCCO</c:v>
                </c:pt>
                <c:pt idx="3">
                  <c:v>SERBIA-MONTENEGRO</c:v>
                </c:pt>
                <c:pt idx="4">
                  <c:v>RUSSIA</c:v>
                </c:pt>
              </c:strCache>
            </c:strRef>
          </c:cat>
          <c:val>
            <c:numRef>
              <c:f>'Nazionalità Alunni Stranieri'!$I$4:$I$8</c:f>
              <c:numCache>
                <c:ptCount val="5"/>
                <c:pt idx="0">
                  <c:v>25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>
                <c:ptCount val="5"/>
                <c:pt idx="0">
                  <c:v>ALBANIA</c:v>
                </c:pt>
                <c:pt idx="1">
                  <c:v>ROMANIA</c:v>
                </c:pt>
                <c:pt idx="2">
                  <c:v>MAROCCO</c:v>
                </c:pt>
                <c:pt idx="3">
                  <c:v>SERBIA-MONTENEGRO</c:v>
                </c:pt>
                <c:pt idx="4">
                  <c:v>RUSSIA</c:v>
                </c:pt>
              </c:strCache>
            </c:strRef>
          </c:cat>
          <c:val>
            <c:numRef>
              <c:f>'Nazionalità Alunni Stranieri'!$J$4:$J$8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delete val="1"/>
        <c:majorTickMark val="out"/>
        <c:minorTickMark val="none"/>
        <c:tickLblPos val="nextTo"/>
        <c:crossAx val="5615309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23625"/>
          <c:w val="0.0855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0</xdr:rowOff>
    </xdr:from>
    <xdr:to>
      <xdr:col>12</xdr:col>
      <xdr:colOff>0</xdr:colOff>
      <xdr:row>42</xdr:row>
      <xdr:rowOff>9525</xdr:rowOff>
    </xdr:to>
    <xdr:graphicFrame>
      <xdr:nvGraphicFramePr>
        <xdr:cNvPr id="1" name="Grafico 1"/>
        <xdr:cNvGraphicFramePr/>
      </xdr:nvGraphicFramePr>
      <xdr:xfrm>
        <a:off x="4524375" y="4276725"/>
        <a:ext cx="40481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161925</xdr:rowOff>
    </xdr:from>
    <xdr:to>
      <xdr:col>4</xdr:col>
      <xdr:colOff>400050</xdr:colOff>
      <xdr:row>42</xdr:row>
      <xdr:rowOff>9525</xdr:rowOff>
    </xdr:to>
    <xdr:graphicFrame>
      <xdr:nvGraphicFramePr>
        <xdr:cNvPr id="2" name="Grafico 2"/>
        <xdr:cNvGraphicFramePr/>
      </xdr:nvGraphicFramePr>
      <xdr:xfrm>
        <a:off x="9525" y="4257675"/>
        <a:ext cx="37147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19050</xdr:rowOff>
    </xdr:from>
    <xdr:to>
      <xdr:col>11</xdr:col>
      <xdr:colOff>600075</xdr:colOff>
      <xdr:row>26</xdr:row>
      <xdr:rowOff>66675</xdr:rowOff>
    </xdr:to>
    <xdr:graphicFrame>
      <xdr:nvGraphicFramePr>
        <xdr:cNvPr id="3" name="Grafico 3"/>
        <xdr:cNvGraphicFramePr/>
      </xdr:nvGraphicFramePr>
      <xdr:xfrm>
        <a:off x="5819775" y="19050"/>
        <a:ext cx="27432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10</xdr:col>
      <xdr:colOff>9525</xdr:colOff>
      <xdr:row>64</xdr:row>
      <xdr:rowOff>9525</xdr:rowOff>
    </xdr:to>
    <xdr:graphicFrame>
      <xdr:nvGraphicFramePr>
        <xdr:cNvPr id="1" name="Grafico 1"/>
        <xdr:cNvGraphicFramePr/>
      </xdr:nvGraphicFramePr>
      <xdr:xfrm>
        <a:off x="0" y="6486525"/>
        <a:ext cx="6886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1.140625" style="9" bestFit="1" customWidth="1"/>
    <col min="2" max="2" width="12.00390625" style="9" bestFit="1" customWidth="1"/>
    <col min="3" max="3" width="18.57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33" t="s">
        <v>45</v>
      </c>
      <c r="B1" s="34"/>
      <c r="C1" s="34"/>
      <c r="D1" s="34"/>
      <c r="E1" s="34"/>
      <c r="F1" s="34"/>
      <c r="G1" s="35"/>
    </row>
    <row r="2" spans="1:7" ht="11.25">
      <c r="A2" s="2" t="s">
        <v>21</v>
      </c>
      <c r="B2" s="3" t="s">
        <v>14</v>
      </c>
      <c r="C2" s="3" t="s">
        <v>22</v>
      </c>
      <c r="D2" s="4" t="s">
        <v>15</v>
      </c>
      <c r="E2" s="4" t="s">
        <v>16</v>
      </c>
      <c r="F2" s="4" t="s">
        <v>17</v>
      </c>
      <c r="G2" s="5" t="s">
        <v>23</v>
      </c>
    </row>
    <row r="3" spans="1:7" ht="13.5" customHeight="1">
      <c r="A3" s="38" t="s">
        <v>11</v>
      </c>
      <c r="B3" s="40" t="s">
        <v>7</v>
      </c>
      <c r="C3" s="29" t="s">
        <v>11</v>
      </c>
      <c r="D3" s="30">
        <v>17</v>
      </c>
      <c r="E3" s="30">
        <v>115</v>
      </c>
      <c r="F3" s="31">
        <v>132</v>
      </c>
      <c r="G3" s="32">
        <f>+D3/F3</f>
        <v>0.12878787878787878</v>
      </c>
    </row>
    <row r="4" spans="1:7" ht="11.25">
      <c r="A4" s="39"/>
      <c r="B4" s="41"/>
      <c r="C4" s="29" t="s">
        <v>13</v>
      </c>
      <c r="D4" s="30">
        <v>2</v>
      </c>
      <c r="E4" s="30">
        <v>54</v>
      </c>
      <c r="F4" s="31">
        <v>56</v>
      </c>
      <c r="G4" s="32">
        <f aca="true" t="shared" si="0" ref="G4:G11">+D4/F4</f>
        <v>0.03571428571428571</v>
      </c>
    </row>
    <row r="5" spans="1:7" ht="11.25" customHeight="1">
      <c r="A5" s="39"/>
      <c r="B5" s="42" t="s">
        <v>18</v>
      </c>
      <c r="C5" s="43"/>
      <c r="D5" s="1">
        <f>SUM(D3:D4)</f>
        <v>19</v>
      </c>
      <c r="E5" s="1">
        <f>SUM(E3:E4)</f>
        <v>169</v>
      </c>
      <c r="F5" s="1">
        <f aca="true" t="shared" si="1" ref="F5:F11">+D5+E5</f>
        <v>188</v>
      </c>
      <c r="G5" s="20">
        <f t="shared" si="0"/>
        <v>0.10106382978723404</v>
      </c>
    </row>
    <row r="6" spans="1:7" ht="12" customHeight="1">
      <c r="A6" s="39"/>
      <c r="B6" s="40" t="s">
        <v>6</v>
      </c>
      <c r="C6" s="6" t="s">
        <v>12</v>
      </c>
      <c r="D6" s="21">
        <v>22</v>
      </c>
      <c r="E6" s="21">
        <v>214</v>
      </c>
      <c r="F6" s="7">
        <v>236</v>
      </c>
      <c r="G6" s="8">
        <f t="shared" si="0"/>
        <v>0.09322033898305085</v>
      </c>
    </row>
    <row r="7" spans="1:7" ht="11.25" customHeight="1">
      <c r="A7" s="39"/>
      <c r="B7" s="41"/>
      <c r="C7" s="6" t="s">
        <v>13</v>
      </c>
      <c r="D7" s="21">
        <v>12</v>
      </c>
      <c r="E7" s="21">
        <v>109</v>
      </c>
      <c r="F7" s="7">
        <v>121</v>
      </c>
      <c r="G7" s="8">
        <f t="shared" si="0"/>
        <v>0.09917355371900827</v>
      </c>
    </row>
    <row r="8" spans="1:7" ht="11.25" customHeight="1">
      <c r="A8" s="39"/>
      <c r="B8" s="42" t="s">
        <v>19</v>
      </c>
      <c r="C8" s="43"/>
      <c r="D8" s="1">
        <f>SUM(D6:D7)</f>
        <v>34</v>
      </c>
      <c r="E8" s="1">
        <f>SUM(E6:E7)</f>
        <v>323</v>
      </c>
      <c r="F8" s="1">
        <f t="shared" si="1"/>
        <v>357</v>
      </c>
      <c r="G8" s="20">
        <f t="shared" si="0"/>
        <v>0.09523809523809523</v>
      </c>
    </row>
    <row r="9" spans="1:7" ht="12" customHeight="1">
      <c r="A9" s="39"/>
      <c r="B9" s="18" t="s">
        <v>9</v>
      </c>
      <c r="C9" s="6" t="s">
        <v>29</v>
      </c>
      <c r="D9" s="21">
        <v>22</v>
      </c>
      <c r="E9" s="21">
        <v>165</v>
      </c>
      <c r="F9" s="7">
        <v>187</v>
      </c>
      <c r="G9" s="8">
        <f t="shared" si="0"/>
        <v>0.11764705882352941</v>
      </c>
    </row>
    <row r="10" spans="1:7" ht="11.25" customHeight="1">
      <c r="A10" s="39"/>
      <c r="B10" s="42" t="s">
        <v>20</v>
      </c>
      <c r="C10" s="43"/>
      <c r="D10" s="1">
        <v>22</v>
      </c>
      <c r="E10" s="1">
        <v>165</v>
      </c>
      <c r="F10" s="1">
        <f t="shared" si="1"/>
        <v>187</v>
      </c>
      <c r="G10" s="20">
        <f t="shared" si="0"/>
        <v>0.11764705882352941</v>
      </c>
    </row>
    <row r="11" spans="1:7" ht="12.75" customHeight="1" thickBot="1">
      <c r="A11" s="36" t="s">
        <v>25</v>
      </c>
      <c r="B11" s="37"/>
      <c r="C11" s="37"/>
      <c r="D11" s="27">
        <f>SUM(D5+D8+D10)</f>
        <v>75</v>
      </c>
      <c r="E11" s="27">
        <f>SUM(E5+E8+E10)</f>
        <v>657</v>
      </c>
      <c r="F11" s="27">
        <f t="shared" si="1"/>
        <v>732</v>
      </c>
      <c r="G11" s="28">
        <f t="shared" si="0"/>
        <v>0.10245901639344263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M10" sqref="M10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7" t="s">
        <v>48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2.75">
      <c r="A2" s="50" t="s">
        <v>21</v>
      </c>
      <c r="B2" s="52" t="s">
        <v>26</v>
      </c>
      <c r="C2" s="53" t="s">
        <v>7</v>
      </c>
      <c r="D2" s="54"/>
      <c r="E2" s="52" t="s">
        <v>6</v>
      </c>
      <c r="F2" s="55"/>
      <c r="G2" s="52" t="s">
        <v>9</v>
      </c>
      <c r="H2" s="55"/>
      <c r="I2" s="52" t="s">
        <v>24</v>
      </c>
      <c r="J2" s="56" t="s">
        <v>28</v>
      </c>
    </row>
    <row r="3" spans="1:10" ht="13.5" thickBot="1">
      <c r="A3" s="51"/>
      <c r="B3" s="46"/>
      <c r="C3" s="19" t="s">
        <v>15</v>
      </c>
      <c r="D3" s="19" t="s">
        <v>27</v>
      </c>
      <c r="E3" s="19" t="s">
        <v>15</v>
      </c>
      <c r="F3" s="19" t="s">
        <v>27</v>
      </c>
      <c r="G3" s="19" t="s">
        <v>15</v>
      </c>
      <c r="H3" s="19" t="s">
        <v>27</v>
      </c>
      <c r="I3" s="46"/>
      <c r="J3" s="57"/>
    </row>
    <row r="4" spans="1:10" ht="12.75">
      <c r="A4" s="44" t="s">
        <v>11</v>
      </c>
      <c r="B4" s="12" t="s">
        <v>1</v>
      </c>
      <c r="C4" s="13">
        <v>6</v>
      </c>
      <c r="D4" s="13">
        <v>5</v>
      </c>
      <c r="E4" s="13">
        <v>11</v>
      </c>
      <c r="F4" s="13">
        <v>5</v>
      </c>
      <c r="G4" s="13">
        <v>8</v>
      </c>
      <c r="H4" s="13">
        <v>5</v>
      </c>
      <c r="I4" s="13">
        <f>+C4+E4+G4</f>
        <v>25</v>
      </c>
      <c r="J4" s="14">
        <f>+D4+F4+H4</f>
        <v>15</v>
      </c>
    </row>
    <row r="5" spans="1:10" ht="12.75">
      <c r="A5" s="45"/>
      <c r="B5" s="10" t="s">
        <v>0</v>
      </c>
      <c r="C5" s="16">
        <v>3</v>
      </c>
      <c r="D5" s="16">
        <v>3</v>
      </c>
      <c r="E5" s="16">
        <v>7</v>
      </c>
      <c r="F5" s="16">
        <v>3</v>
      </c>
      <c r="G5" s="16">
        <v>7</v>
      </c>
      <c r="H5" s="16">
        <v>1</v>
      </c>
      <c r="I5" s="16">
        <f>+C5+E5+G5</f>
        <v>17</v>
      </c>
      <c r="J5" s="17">
        <f>+D5+F5+H5</f>
        <v>7</v>
      </c>
    </row>
    <row r="6" spans="1:10" ht="12.75">
      <c r="A6" s="45"/>
      <c r="B6" s="6" t="s">
        <v>5</v>
      </c>
      <c r="C6" s="11">
        <v>5</v>
      </c>
      <c r="D6" s="11">
        <v>5</v>
      </c>
      <c r="E6" s="11">
        <v>6</v>
      </c>
      <c r="F6" s="11">
        <v>3</v>
      </c>
      <c r="G6" s="11">
        <v>6</v>
      </c>
      <c r="H6" s="11">
        <v>5</v>
      </c>
      <c r="I6" s="13">
        <f aca="true" t="shared" si="0" ref="I6:J28">+C6+E6+G6</f>
        <v>17</v>
      </c>
      <c r="J6" s="14">
        <f t="shared" si="0"/>
        <v>13</v>
      </c>
    </row>
    <row r="7" spans="1:10" ht="22.5">
      <c r="A7" s="45"/>
      <c r="B7" s="10" t="s">
        <v>34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f t="shared" si="0"/>
        <v>0</v>
      </c>
      <c r="J7" s="17">
        <f t="shared" si="0"/>
        <v>0</v>
      </c>
    </row>
    <row r="8" spans="1:10" ht="12.75">
      <c r="A8" s="45"/>
      <c r="B8" s="6" t="s">
        <v>3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3">
        <f t="shared" si="0"/>
        <v>1</v>
      </c>
      <c r="J8" s="14">
        <f t="shared" si="0"/>
        <v>0</v>
      </c>
    </row>
    <row r="9" spans="1:10" ht="12.75">
      <c r="A9" s="45"/>
      <c r="B9" s="10" t="s">
        <v>32</v>
      </c>
      <c r="C9" s="16">
        <v>0</v>
      </c>
      <c r="D9" s="16">
        <v>0</v>
      </c>
      <c r="E9" s="16">
        <v>1</v>
      </c>
      <c r="F9" s="16">
        <v>1</v>
      </c>
      <c r="G9" s="16">
        <v>0</v>
      </c>
      <c r="H9" s="16">
        <v>0</v>
      </c>
      <c r="I9" s="16">
        <f t="shared" si="0"/>
        <v>1</v>
      </c>
      <c r="J9" s="17">
        <f t="shared" si="0"/>
        <v>1</v>
      </c>
    </row>
    <row r="10" spans="1:10" ht="12.75">
      <c r="A10" s="45"/>
      <c r="B10" s="6" t="s">
        <v>2</v>
      </c>
      <c r="C10" s="11">
        <v>0</v>
      </c>
      <c r="D10" s="11">
        <v>0</v>
      </c>
      <c r="E10" s="11">
        <v>1</v>
      </c>
      <c r="F10" s="11">
        <v>1</v>
      </c>
      <c r="G10" s="11">
        <v>0</v>
      </c>
      <c r="H10" s="11">
        <v>0</v>
      </c>
      <c r="I10" s="13">
        <f t="shared" si="0"/>
        <v>1</v>
      </c>
      <c r="J10" s="14">
        <f t="shared" si="0"/>
        <v>1</v>
      </c>
    </row>
    <row r="11" spans="1:10" ht="12.75">
      <c r="A11" s="45"/>
      <c r="B11" s="10" t="s">
        <v>33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f t="shared" si="0"/>
        <v>0</v>
      </c>
      <c r="J11" s="17">
        <f t="shared" si="0"/>
        <v>0</v>
      </c>
    </row>
    <row r="12" spans="1:10" ht="12.75">
      <c r="A12" s="45"/>
      <c r="B12" s="6" t="s">
        <v>35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3">
        <f t="shared" si="0"/>
        <v>0</v>
      </c>
      <c r="J12" s="14">
        <f t="shared" si="0"/>
        <v>0</v>
      </c>
    </row>
    <row r="13" spans="1:10" ht="12.75">
      <c r="A13" s="45"/>
      <c r="B13" s="6" t="s">
        <v>38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3">
        <f t="shared" si="0"/>
        <v>0</v>
      </c>
      <c r="J13" s="14">
        <f t="shared" si="0"/>
        <v>0</v>
      </c>
    </row>
    <row r="14" spans="1:10" ht="12.75">
      <c r="A14" s="45"/>
      <c r="B14" s="6" t="s">
        <v>39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3">
        <v>1</v>
      </c>
      <c r="J14" s="14">
        <v>0</v>
      </c>
    </row>
    <row r="15" spans="1:10" ht="12.75">
      <c r="A15" s="45"/>
      <c r="B15" s="6" t="s">
        <v>47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3">
        <f>C15+E15+G15</f>
        <v>1</v>
      </c>
      <c r="J15" s="14">
        <f>D15+F15+H15</f>
        <v>0</v>
      </c>
    </row>
    <row r="16" spans="1:10" ht="12.75">
      <c r="A16" s="45"/>
      <c r="B16" s="6" t="s">
        <v>37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1</v>
      </c>
      <c r="J16" s="14">
        <v>0</v>
      </c>
    </row>
    <row r="17" spans="1:10" ht="12.75">
      <c r="A17" s="45"/>
      <c r="B17" s="10" t="s">
        <v>30</v>
      </c>
      <c r="C17" s="16">
        <v>0</v>
      </c>
      <c r="D17" s="16">
        <v>0</v>
      </c>
      <c r="E17" s="16">
        <v>2</v>
      </c>
      <c r="F17" s="16">
        <v>0</v>
      </c>
      <c r="G17" s="16">
        <v>0</v>
      </c>
      <c r="H17" s="16">
        <v>0</v>
      </c>
      <c r="I17" s="16">
        <f t="shared" si="0"/>
        <v>2</v>
      </c>
      <c r="J17" s="17">
        <f t="shared" si="0"/>
        <v>0</v>
      </c>
    </row>
    <row r="18" spans="1:10" ht="12.75">
      <c r="A18" s="45"/>
      <c r="B18" s="6" t="s">
        <v>31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3">
        <f t="shared" si="0"/>
        <v>0</v>
      </c>
      <c r="J18" s="14">
        <f t="shared" si="0"/>
        <v>0</v>
      </c>
    </row>
    <row r="19" spans="1:10" ht="12.75">
      <c r="A19" s="45"/>
      <c r="B19" s="6" t="s">
        <v>40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3">
        <v>0</v>
      </c>
      <c r="J19" s="14">
        <v>1</v>
      </c>
    </row>
    <row r="20" spans="1:10" ht="12.75">
      <c r="A20" s="45"/>
      <c r="B20" s="10" t="s">
        <v>10</v>
      </c>
      <c r="C20" s="16">
        <v>2</v>
      </c>
      <c r="D20" s="16">
        <v>2</v>
      </c>
      <c r="E20" s="16">
        <v>1</v>
      </c>
      <c r="F20" s="16">
        <v>0</v>
      </c>
      <c r="G20" s="16">
        <v>1</v>
      </c>
      <c r="H20" s="16">
        <v>1</v>
      </c>
      <c r="I20" s="16">
        <f t="shared" si="0"/>
        <v>4</v>
      </c>
      <c r="J20" s="17">
        <v>1</v>
      </c>
    </row>
    <row r="21" spans="1:10" ht="12.75">
      <c r="A21" s="45"/>
      <c r="B21" s="10" t="s">
        <v>41</v>
      </c>
      <c r="C21" s="16">
        <v>1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25">
        <v>1</v>
      </c>
      <c r="J21" s="26">
        <v>0</v>
      </c>
    </row>
    <row r="22" spans="1:10" ht="12.75">
      <c r="A22" s="45"/>
      <c r="B22" s="6" t="s">
        <v>4</v>
      </c>
      <c r="C22" s="11">
        <v>0</v>
      </c>
      <c r="D22" s="11">
        <v>0</v>
      </c>
      <c r="E22" s="11">
        <v>1</v>
      </c>
      <c r="F22" s="11">
        <v>1</v>
      </c>
      <c r="G22" s="11">
        <v>0</v>
      </c>
      <c r="H22" s="11">
        <v>0</v>
      </c>
      <c r="I22" s="13">
        <f t="shared" si="0"/>
        <v>1</v>
      </c>
      <c r="J22" s="14">
        <f t="shared" si="0"/>
        <v>1</v>
      </c>
    </row>
    <row r="23" spans="1:10" ht="12.75">
      <c r="A23" s="45"/>
      <c r="B23" s="10" t="s">
        <v>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f>C23+E23+G23</f>
        <v>0</v>
      </c>
      <c r="J23" s="17">
        <f t="shared" si="0"/>
        <v>0</v>
      </c>
    </row>
    <row r="24" spans="1:10" ht="12.75">
      <c r="A24" s="45"/>
      <c r="B24" s="10" t="s">
        <v>46</v>
      </c>
      <c r="C24" s="16">
        <v>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f>C24+E24+G24</f>
        <v>1</v>
      </c>
      <c r="J24" s="17">
        <f>D24+F24+H24</f>
        <v>0</v>
      </c>
    </row>
    <row r="25" spans="1:10" ht="12.75">
      <c r="A25" s="45"/>
      <c r="B25" s="10" t="s">
        <v>43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f>C25+E25+G25</f>
        <v>1</v>
      </c>
      <c r="J25" s="17">
        <f>D25+F25+H25</f>
        <v>1</v>
      </c>
    </row>
    <row r="26" spans="1:10" ht="12.75">
      <c r="A26" s="45"/>
      <c r="B26" s="10" t="s">
        <v>44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f>C26+E26+G26</f>
        <v>0</v>
      </c>
      <c r="J26" s="17">
        <f>D26+F26+H26</f>
        <v>0</v>
      </c>
    </row>
    <row r="27" spans="1:10" ht="12.75">
      <c r="A27" s="45"/>
      <c r="B27" s="10" t="s">
        <v>42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7">
        <v>1</v>
      </c>
    </row>
    <row r="28" spans="1:10" ht="12.75">
      <c r="A28" s="45"/>
      <c r="B28" s="6" t="s">
        <v>36</v>
      </c>
      <c r="C28" s="11">
        <v>0</v>
      </c>
      <c r="D28" s="11">
        <v>0</v>
      </c>
      <c r="E28" s="11">
        <v>1</v>
      </c>
      <c r="F28" s="11">
        <v>0</v>
      </c>
      <c r="G28" s="11">
        <v>0</v>
      </c>
      <c r="H28" s="11">
        <v>0</v>
      </c>
      <c r="I28" s="11">
        <f t="shared" si="0"/>
        <v>1</v>
      </c>
      <c r="J28" s="24">
        <f t="shared" si="0"/>
        <v>0</v>
      </c>
    </row>
    <row r="29" spans="1:10" ht="13.5" thickBot="1">
      <c r="A29" s="36" t="s">
        <v>25</v>
      </c>
      <c r="B29" s="46"/>
      <c r="C29" s="15">
        <f aca="true" t="shared" si="1" ref="C29:H29">SUM(C4:C28)</f>
        <v>19</v>
      </c>
      <c r="D29" s="15">
        <f t="shared" si="1"/>
        <v>17</v>
      </c>
      <c r="E29" s="15">
        <f t="shared" si="1"/>
        <v>34</v>
      </c>
      <c r="F29" s="15">
        <f t="shared" si="1"/>
        <v>14</v>
      </c>
      <c r="G29" s="15">
        <f t="shared" si="1"/>
        <v>22</v>
      </c>
      <c r="H29" s="15">
        <f t="shared" si="1"/>
        <v>12</v>
      </c>
      <c r="I29" s="22">
        <f>+C29+E29+G29</f>
        <v>75</v>
      </c>
      <c r="J29" s="23">
        <f>+D29+F29+H29</f>
        <v>43</v>
      </c>
    </row>
  </sheetData>
  <sheetProtection/>
  <mergeCells count="10">
    <mergeCell ref="A4:A28"/>
    <mergeCell ref="A29:B29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amansuri</cp:lastModifiedBy>
  <cp:lastPrinted>2007-12-03T14:23:46Z</cp:lastPrinted>
  <dcterms:created xsi:type="dcterms:W3CDTF">1996-11-05T10:16:36Z</dcterms:created>
  <dcterms:modified xsi:type="dcterms:W3CDTF">2013-12-10T11:26:10Z</dcterms:modified>
  <cp:category/>
  <cp:version/>
  <cp:contentType/>
  <cp:contentStatus/>
</cp:coreProperties>
</file>