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% Popolaz. straniera resident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<sst xmlns="http://schemas.openxmlformats.org/spreadsheetml/2006/main" count="22" uniqueCount="22">
  <si>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Stranieri</t>
  </si>
  <si>
    <t>Italiani</t>
  </si>
  <si>
    <t>Totale</t>
  </si>
  <si>
    <t>Comuni</t>
  </si>
  <si>
    <t>Bagno a Ripoli</t>
  </si>
  <si>
    <t>Barberino</t>
  </si>
  <si>
    <t>Figline</t>
  </si>
  <si>
    <t>Greve</t>
  </si>
  <si>
    <t>Impruneta</t>
  </si>
  <si>
    <t>Incisa</t>
  </si>
  <si>
    <t>Pelago</t>
  </si>
  <si>
    <t>Pontassieve</t>
  </si>
  <si>
    <t>Reggello</t>
  </si>
  <si>
    <t>Rignano</t>
  </si>
  <si>
    <t>Rufina</t>
  </si>
  <si>
    <t>San Casciano</t>
  </si>
  <si>
    <t>Tavarnelle</t>
  </si>
  <si>
    <t>Totale residenti</t>
  </si>
  <si>
    <t>% Stranieri</t>
  </si>
  <si>
    <t xml:space="preserve">San Godenzo </t>
  </si>
  <si>
    <t xml:space="preserve">Londa </t>
  </si>
  <si>
    <t>Popolazione straniera residente in ciascun Comune nel 2013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</si>
</sst>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8"/>
      <color indexed="9"/>
      <name val="Calibri"/>
      <family val="2"/>
    </font>
    <font>
      <sz val="10"/>
      <color indexed="9"/>
      <name val="Calibri"/>
      <family val="0"/>
    </font>
    <font>
      <b/>
      <sz val="10"/>
      <color indexed="8"/>
      <name val="Calibri"/>
      <family val="0"/>
    </font>
    <font>
      <b/>
      <sz val="10"/>
      <color indexed="9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8" borderId="0" applyNumberFormat="0" applyBorder="0" applyAlignment="0" applyProtection="0"/>
    <xf numFmtId="0" fontId="1" fillId="29" borderId="4" applyNumberFormat="0" applyFont="0" applyAlignment="0" applyProtection="0"/>
    <xf numFmtId="0" fontId="32" fillId="19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66" fontId="3" fillId="32" borderId="0" xfId="48" applyNumberFormat="1" applyFont="1" applyFill="1" applyBorder="1" applyAlignment="1">
      <alignment horizontal="center" vertical="center" shrinkToFit="1"/>
    </xf>
    <xf numFmtId="165" fontId="5" fillId="33" borderId="10" xfId="0" applyNumberFormat="1" applyFont="1" applyFill="1" applyBorder="1" applyAlignment="1">
      <alignment horizontal="center" vertical="center" shrinkToFit="1"/>
    </xf>
    <xf numFmtId="166" fontId="5" fillId="33" borderId="10" xfId="48" applyNumberFormat="1" applyFont="1" applyFill="1" applyBorder="1" applyAlignment="1">
      <alignment horizontal="center" vertical="center" shrinkToFit="1"/>
    </xf>
    <xf numFmtId="165" fontId="5" fillId="33" borderId="11" xfId="0" applyNumberFormat="1" applyFont="1" applyFill="1" applyBorder="1" applyAlignment="1">
      <alignment horizontal="center" vertical="center" shrinkToFit="1"/>
    </xf>
    <xf numFmtId="164" fontId="2" fillId="34" borderId="12" xfId="0" applyNumberFormat="1" applyFont="1" applyFill="1" applyBorder="1" applyAlignment="1">
      <alignment horizontal="center" vertical="center" wrapText="1" shrinkToFit="1"/>
    </xf>
    <xf numFmtId="164" fontId="3" fillId="32" borderId="13" xfId="0" applyNumberFormat="1" applyFont="1" applyFill="1" applyBorder="1" applyAlignment="1">
      <alignment horizontal="center" vertical="center" wrapText="1" shrinkToFit="1"/>
    </xf>
    <xf numFmtId="165" fontId="3" fillId="32" borderId="0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horizontal="center" vertical="center" shrinkToFit="1"/>
    </xf>
    <xf numFmtId="0" fontId="2" fillId="34" borderId="15" xfId="0" applyFont="1" applyFill="1" applyBorder="1" applyAlignment="1">
      <alignment horizontal="center" vertical="center" shrinkToFit="1"/>
    </xf>
    <xf numFmtId="0" fontId="2" fillId="34" borderId="16" xfId="0" applyFont="1" applyFill="1" applyBorder="1" applyAlignment="1">
      <alignment horizontal="center" vertical="center" shrinkToFit="1"/>
    </xf>
    <xf numFmtId="165" fontId="3" fillId="32" borderId="17" xfId="0" applyNumberFormat="1" applyFont="1" applyFill="1" applyBorder="1" applyAlignment="1">
      <alignment horizontal="center" vertical="center" shrinkToFi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% stranieri sul totale residenti in ciascun Comune nel 2013
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20225"/>
          <c:w val="0.96975"/>
          <c:h val="0.768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CC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CC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CC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CC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CC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'% Popolaz. straniera residente'!$A$4:$A$19</c:f>
              <c:strCache/>
            </c:strRef>
          </c:cat>
          <c:val>
            <c:numRef>
              <c:f>'% Popolaz. straniera residente'!$D$4:$D$19</c:f>
              <c:numCache/>
            </c:numRef>
          </c:val>
          <c:shape val="cylinder"/>
        </c:ser>
        <c:gapWidth val="0"/>
        <c:gapDepth val="0"/>
        <c:shape val="cylinder"/>
        <c:axId val="6731361"/>
        <c:axId val="60582250"/>
      </c:bar3DChart>
      <c:catAx>
        <c:axId val="67313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0582250"/>
        <c:crosses val="autoZero"/>
        <c:auto val="1"/>
        <c:lblOffset val="100"/>
        <c:tickLblSkip val="1"/>
        <c:noMultiLvlLbl val="0"/>
      </c:catAx>
      <c:valAx>
        <c:axId val="60582250"/>
        <c:scaling>
          <c:orientation val="minMax"/>
        </c:scaling>
        <c:axPos val="l"/>
        <c:delete val="1"/>
        <c:majorTickMark val="out"/>
        <c:minorTickMark val="none"/>
        <c:tickLblPos val="nextTo"/>
        <c:crossAx val="673136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% stranieri sul totale residenti nell'area Firenze Sud-Est nel 2013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5"/>
          <c:y val="0.18125"/>
          <c:w val="0.74325"/>
          <c:h val="0.728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('% Popolaz. straniera residente'!$C$3,'% Popolaz. straniera residente'!$E$3)</c:f>
              <c:strCache/>
            </c:strRef>
          </c:cat>
          <c:val>
            <c:numRef>
              <c:f>('% Popolaz. straniera residente'!$C$19,'% Popolaz. straniera residente'!$E$19)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175"/>
          <c:y val="0.47175"/>
          <c:w val="0.101"/>
          <c:h val="0.14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0</xdr:rowOff>
    </xdr:from>
    <xdr:to>
      <xdr:col>12</xdr:col>
      <xdr:colOff>1114425</xdr:colOff>
      <xdr:row>19</xdr:row>
      <xdr:rowOff>9525</xdr:rowOff>
    </xdr:to>
    <xdr:graphicFrame>
      <xdr:nvGraphicFramePr>
        <xdr:cNvPr id="1" name="Grafico 4"/>
        <xdr:cNvGraphicFramePr/>
      </xdr:nvGraphicFramePr>
      <xdr:xfrm>
        <a:off x="2981325" y="0"/>
        <a:ext cx="64865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19</xdr:row>
      <xdr:rowOff>104775</xdr:rowOff>
    </xdr:from>
    <xdr:to>
      <xdr:col>12</xdr:col>
      <xdr:colOff>1114425</xdr:colOff>
      <xdr:row>36</xdr:row>
      <xdr:rowOff>142875</xdr:rowOff>
    </xdr:to>
    <xdr:graphicFrame>
      <xdr:nvGraphicFramePr>
        <xdr:cNvPr id="2" name="Grafico 3"/>
        <xdr:cNvGraphicFramePr/>
      </xdr:nvGraphicFramePr>
      <xdr:xfrm>
        <a:off x="2962275" y="3724275"/>
        <a:ext cx="65055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RowColHeaders="0" tabSelected="1" zoomScalePageLayoutView="0" workbookViewId="0" topLeftCell="A1">
      <selection activeCell="D26" sqref="D26"/>
    </sheetView>
  </sheetViews>
  <sheetFormatPr defaultColWidth="9.140625" defaultRowHeight="15" customHeight="1"/>
  <cols>
    <col min="1" max="1" width="10.7109375" style="1" customWidth="1"/>
    <col min="2" max="2" width="11.421875" style="1" customWidth="1"/>
    <col min="3" max="3" width="6.7109375" style="1" customWidth="1"/>
    <col min="4" max="4" width="8.140625" style="1" customWidth="1"/>
    <col min="5" max="5" width="6.8515625" style="1" customWidth="1"/>
    <col min="6" max="7" width="9.00390625" style="1" customWidth="1"/>
    <col min="8" max="10" width="9.140625" style="1" customWidth="1"/>
    <col min="11" max="11" width="19.57421875" style="1" bestFit="1" customWidth="1"/>
    <col min="12" max="12" width="16.421875" style="1" bestFit="1" customWidth="1"/>
    <col min="13" max="13" width="18.00390625" style="1" bestFit="1" customWidth="1"/>
    <col min="14" max="16384" width="9.140625" style="1" customWidth="1"/>
  </cols>
  <sheetData>
    <row r="1" spans="1:5" ht="15" customHeight="1">
      <c r="A1" s="13" t="s">
        <v>21</v>
      </c>
      <c r="B1" s="14"/>
      <c r="C1" s="14"/>
      <c r="D1" s="14"/>
      <c r="E1" s="15"/>
    </row>
    <row r="2" spans="1:5" ht="15" customHeight="1" thickBot="1">
      <c r="A2" s="16"/>
      <c r="B2" s="17"/>
      <c r="C2" s="17"/>
      <c r="D2" s="17"/>
      <c r="E2" s="18"/>
    </row>
    <row r="3" spans="1:5" ht="15" customHeight="1">
      <c r="A3" s="9" t="s">
        <v>3</v>
      </c>
      <c r="B3" s="10" t="s">
        <v>17</v>
      </c>
      <c r="C3" s="10" t="s">
        <v>0</v>
      </c>
      <c r="D3" s="10" t="s">
        <v>18</v>
      </c>
      <c r="E3" s="11" t="s">
        <v>1</v>
      </c>
    </row>
    <row r="4" spans="1:5" ht="15" customHeight="1">
      <c r="A4" s="7" t="s">
        <v>4</v>
      </c>
      <c r="B4" s="8">
        <f>C4+E4</f>
        <v>25626</v>
      </c>
      <c r="C4" s="8">
        <v>1812</v>
      </c>
      <c r="D4" s="2">
        <f>+C4/B4</f>
        <v>0.0707094357293374</v>
      </c>
      <c r="E4" s="12">
        <v>23814</v>
      </c>
    </row>
    <row r="5" spans="1:5" ht="15" customHeight="1">
      <c r="A5" s="7" t="s">
        <v>5</v>
      </c>
      <c r="B5" s="8">
        <f aca="true" t="shared" si="0" ref="B5:B16">C5+E5</f>
        <v>4767</v>
      </c>
      <c r="C5" s="8">
        <v>362</v>
      </c>
      <c r="D5" s="2">
        <f aca="true" t="shared" si="1" ref="D5:D18">+C5/B5</f>
        <v>0.07593874554226977</v>
      </c>
      <c r="E5" s="12">
        <v>4405</v>
      </c>
    </row>
    <row r="6" spans="1:5" ht="15" customHeight="1">
      <c r="A6" s="7" t="s">
        <v>6</v>
      </c>
      <c r="B6" s="8">
        <f t="shared" si="0"/>
        <v>17150</v>
      </c>
      <c r="C6" s="8">
        <v>1841</v>
      </c>
      <c r="D6" s="2">
        <f t="shared" si="1"/>
        <v>0.1073469387755102</v>
      </c>
      <c r="E6" s="12">
        <v>15309</v>
      </c>
    </row>
    <row r="7" spans="1:5" ht="15" customHeight="1">
      <c r="A7" s="7" t="s">
        <v>7</v>
      </c>
      <c r="B7" s="8">
        <f t="shared" si="0"/>
        <v>14022</v>
      </c>
      <c r="C7" s="8">
        <v>1794</v>
      </c>
      <c r="D7" s="2">
        <f t="shared" si="1"/>
        <v>0.1279418057338468</v>
      </c>
      <c r="E7" s="12">
        <v>12228</v>
      </c>
    </row>
    <row r="8" spans="1:5" ht="15" customHeight="1">
      <c r="A8" s="7" t="s">
        <v>8</v>
      </c>
      <c r="B8" s="8">
        <f t="shared" si="0"/>
        <v>15999</v>
      </c>
      <c r="C8" s="8">
        <v>1395</v>
      </c>
      <c r="D8" s="2">
        <f t="shared" si="1"/>
        <v>0.08719294955934746</v>
      </c>
      <c r="E8" s="12">
        <v>14604</v>
      </c>
    </row>
    <row r="9" spans="1:5" ht="15" customHeight="1">
      <c r="A9" s="7" t="s">
        <v>9</v>
      </c>
      <c r="B9" s="8">
        <f t="shared" si="0"/>
        <v>6530</v>
      </c>
      <c r="C9" s="8">
        <v>714</v>
      </c>
      <c r="D9" s="2">
        <f t="shared" si="1"/>
        <v>0.10934150076569678</v>
      </c>
      <c r="E9" s="12">
        <v>5816</v>
      </c>
    </row>
    <row r="10" spans="1:5" ht="15" customHeight="1">
      <c r="A10" s="7" t="s">
        <v>10</v>
      </c>
      <c r="B10" s="8">
        <f t="shared" si="0"/>
        <v>7716</v>
      </c>
      <c r="C10" s="8">
        <v>459</v>
      </c>
      <c r="D10" s="2">
        <f t="shared" si="1"/>
        <v>0.05948678071539658</v>
      </c>
      <c r="E10" s="12">
        <v>7257</v>
      </c>
    </row>
    <row r="11" spans="1:5" ht="15" customHeight="1">
      <c r="A11" s="7" t="s">
        <v>11</v>
      </c>
      <c r="B11" s="8">
        <f t="shared" si="0"/>
        <v>20705</v>
      </c>
      <c r="C11" s="8">
        <v>1780</v>
      </c>
      <c r="D11" s="2">
        <f t="shared" si="1"/>
        <v>0.08596957256701279</v>
      </c>
      <c r="E11" s="12">
        <v>18925</v>
      </c>
    </row>
    <row r="12" spans="1:5" ht="15" customHeight="1">
      <c r="A12" s="7" t="s">
        <v>12</v>
      </c>
      <c r="B12" s="8">
        <f t="shared" si="0"/>
        <v>16314</v>
      </c>
      <c r="C12" s="8">
        <v>932</v>
      </c>
      <c r="D12" s="2">
        <f t="shared" si="1"/>
        <v>0.05712884638960402</v>
      </c>
      <c r="E12" s="12">
        <v>15382</v>
      </c>
    </row>
    <row r="13" spans="1:5" ht="15" customHeight="1">
      <c r="A13" s="7" t="s">
        <v>13</v>
      </c>
      <c r="B13" s="8">
        <f t="shared" si="0"/>
        <v>8778</v>
      </c>
      <c r="C13" s="8">
        <v>652</v>
      </c>
      <c r="D13" s="2">
        <f t="shared" si="1"/>
        <v>0.07427660059239007</v>
      </c>
      <c r="E13" s="12">
        <v>8126</v>
      </c>
    </row>
    <row r="14" spans="1:5" ht="15" customHeight="1">
      <c r="A14" s="7" t="s">
        <v>14</v>
      </c>
      <c r="B14" s="8">
        <f t="shared" si="0"/>
        <v>7475</v>
      </c>
      <c r="C14" s="8">
        <v>515</v>
      </c>
      <c r="D14" s="2">
        <f t="shared" si="1"/>
        <v>0.06889632107023412</v>
      </c>
      <c r="E14" s="12">
        <v>6960</v>
      </c>
    </row>
    <row r="15" spans="1:5" ht="15" customHeight="1">
      <c r="A15" s="7" t="s">
        <v>15</v>
      </c>
      <c r="B15" s="8">
        <f t="shared" si="0"/>
        <v>17039</v>
      </c>
      <c r="C15" s="8">
        <v>1422</v>
      </c>
      <c r="D15" s="2">
        <f t="shared" si="1"/>
        <v>0.08345560185456893</v>
      </c>
      <c r="E15" s="12">
        <v>15617</v>
      </c>
    </row>
    <row r="16" spans="1:5" ht="15" customHeight="1">
      <c r="A16" s="7" t="s">
        <v>16</v>
      </c>
      <c r="B16" s="8">
        <f t="shared" si="0"/>
        <v>7877</v>
      </c>
      <c r="C16" s="8">
        <v>846</v>
      </c>
      <c r="D16" s="2">
        <f t="shared" si="1"/>
        <v>0.10740129490922941</v>
      </c>
      <c r="E16" s="12">
        <v>7031</v>
      </c>
    </row>
    <row r="17" spans="1:5" ht="15" customHeight="1">
      <c r="A17" s="7" t="s">
        <v>19</v>
      </c>
      <c r="B17" s="8">
        <v>1193</v>
      </c>
      <c r="C17" s="8">
        <v>87</v>
      </c>
      <c r="D17" s="2">
        <f t="shared" si="1"/>
        <v>0.07292539815590947</v>
      </c>
      <c r="E17" s="12">
        <v>1106</v>
      </c>
    </row>
    <row r="18" spans="1:5" ht="15" customHeight="1">
      <c r="A18" s="7" t="s">
        <v>20</v>
      </c>
      <c r="B18" s="8">
        <v>1845</v>
      </c>
      <c r="C18" s="8">
        <v>137</v>
      </c>
      <c r="D18" s="2">
        <f t="shared" si="1"/>
        <v>0.07425474254742548</v>
      </c>
      <c r="E18" s="12">
        <v>1708</v>
      </c>
    </row>
    <row r="19" spans="1:5" ht="15" customHeight="1" thickBot="1">
      <c r="A19" s="6" t="s">
        <v>2</v>
      </c>
      <c r="B19" s="3">
        <f>SUM(B4:B18)</f>
        <v>173036</v>
      </c>
      <c r="C19" s="3">
        <f>SUM(C4:C18)</f>
        <v>14748</v>
      </c>
      <c r="D19" s="4">
        <f>+C19/B19</f>
        <v>0.08523081902031947</v>
      </c>
      <c r="E19" s="5">
        <f>SUM(E4:E18)</f>
        <v>158288</v>
      </c>
    </row>
  </sheetData>
  <sheetProtection/>
  <mergeCells count="1">
    <mergeCell ref="A1:E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2015-01-13T11:06:06Z</dcterms:modified>
  <cp:category/>
  <cp:version/>
  <cp:contentType/>
  <cp:contentStatus/>
</cp:coreProperties>
</file>