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Minori nati in Itali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<sst xmlns="http://schemas.openxmlformats.org/spreadsheetml/2006/main" count="9" uniqueCount="9">
  <si>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Minori</t>
  </si>
  <si>
    <t>Classi di età</t>
  </si>
  <si>
    <t>0-5</t>
  </si>
  <si>
    <t>Totale complessivo</t>
  </si>
  <si>
    <t>Nati in Italia</t>
  </si>
  <si>
    <t>Nati all'estero</t>
  </si>
  <si>
    <r>
      <t xml:space="preserve">Suddivisione per fasce di età minori stranieri </t>
    </r>
    <r>
      <rPr>
        <b/>
        <sz val="10"/>
        <color indexed="13"/>
        <rFont val="Calibri"/>
        <family val="2"/>
      </rPr>
      <t>nati in Italia e all'estero</t>
    </r>
    <r>
      <rPr>
        <b/>
        <sz val="10"/>
        <rFont val="Calibri"/>
        <family val="2"/>
      </rPr>
      <t xml:space="preserve"> residenti nell' area Firenze Sud Est </t>
    </r>
  </si>
  <si>
    <t>6 14</t>
  </si>
  <si>
    <t>15-17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</si>
</sst>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1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Calibri"/>
      <family val="2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8" borderId="0" applyNumberFormat="0" applyBorder="0" applyAlignment="0" applyProtection="0"/>
    <xf numFmtId="0" fontId="1" fillId="29" borderId="4" applyNumberFormat="0" applyFont="0" applyAlignment="0" applyProtection="0"/>
    <xf numFmtId="0" fontId="31" fillId="19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165" fontId="3" fillId="32" borderId="0" xfId="0" applyNumberFormat="1" applyFont="1" applyFill="1" applyBorder="1" applyAlignment="1">
      <alignment horizontal="center" vertical="center" shrinkToFit="1"/>
    </xf>
    <xf numFmtId="165" fontId="2" fillId="33" borderId="10" xfId="0" applyNumberFormat="1" applyFont="1" applyFill="1" applyBorder="1" applyAlignment="1">
      <alignment horizontal="center" vertical="center" shrinkToFit="1"/>
    </xf>
    <xf numFmtId="165" fontId="2" fillId="33" borderId="11" xfId="0" applyNumberFormat="1" applyFont="1" applyFill="1" applyBorder="1" applyAlignment="1">
      <alignment horizontal="center" vertical="center" shrinkToFit="1"/>
    </xf>
    <xf numFmtId="164" fontId="3" fillId="32" borderId="12" xfId="0" applyNumberFormat="1" applyFont="1" applyFill="1" applyBorder="1" applyAlignment="1">
      <alignment horizontal="center" vertical="center" wrapText="1" shrinkToFit="1"/>
    </xf>
    <xf numFmtId="164" fontId="3" fillId="32" borderId="0" xfId="0" applyNumberFormat="1" applyFont="1" applyFill="1" applyBorder="1" applyAlignment="1">
      <alignment horizontal="center" vertical="center" wrapText="1" shrinkToFit="1"/>
    </xf>
    <xf numFmtId="164" fontId="2" fillId="33" borderId="13" xfId="0" applyNumberFormat="1" applyFont="1" applyFill="1" applyBorder="1" applyAlignment="1">
      <alignment horizontal="center" vertical="center" wrapText="1" shrinkToFit="1"/>
    </xf>
    <xf numFmtId="164" fontId="2" fillId="33" borderId="10" xfId="0" applyNumberFormat="1" applyFont="1" applyFill="1" applyBorder="1" applyAlignment="1">
      <alignment horizontal="center" vertical="center" wrapText="1" shrinkToFit="1"/>
    </xf>
    <xf numFmtId="165" fontId="3" fillId="32" borderId="14" xfId="0" applyNumberFormat="1" applyFont="1" applyFill="1" applyBorder="1" applyAlignment="1">
      <alignment horizontal="center" vertical="center" shrinkToFit="1"/>
    </xf>
    <xf numFmtId="165" fontId="41" fillId="34" borderId="10" xfId="0" applyNumberFormat="1" applyFont="1" applyFill="1" applyBorder="1" applyAlignment="1">
      <alignment horizontal="center" vertical="center" shrinkToFi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Suddivisione % minori stranieri </a:t>
            </a:r>
            <a:r>
              <a:rPr lang="en-US" cap="none" sz="10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nati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in Italia e all'estero 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residenti nell' area Firenze Sud Est 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5"/>
          <c:y val="0.2175"/>
          <c:w val="0.6145"/>
          <c:h val="0.694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('Minori nati in Italia'!$I$3,'Minori nati in Italia'!$K$3)</c:f>
              <c:strCache/>
            </c:strRef>
          </c:cat>
          <c:val>
            <c:numRef>
              <c:f>('Minori nati in Italia'!$I$7,'Minori nati in Italia'!$K$7)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5"/>
          <c:y val="0.4925"/>
          <c:w val="0.2255"/>
          <c:h val="0.14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Suddivisione % per fasce di età minori </a:t>
            </a:r>
            <a:r>
              <a:rPr lang="en-US" cap="none" sz="10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nati in Italia 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residenti nell' area Firenze Sud Est 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2175"/>
          <c:w val="0.70275"/>
          <c:h val="0.694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'Minori nati in Italia'!$E$4:$F$6</c:f>
              <c:multiLvlStrCache/>
            </c:multiLvlStrRef>
          </c:cat>
          <c:val>
            <c:numRef>
              <c:f>'Minori nati in Italia'!$I$4:$I$6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45675"/>
          <c:w val="0.1205"/>
          <c:h val="0.21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8</xdr:col>
      <xdr:colOff>400050</xdr:colOff>
      <xdr:row>25</xdr:row>
      <xdr:rowOff>38100</xdr:rowOff>
    </xdr:to>
    <xdr:graphicFrame>
      <xdr:nvGraphicFramePr>
        <xdr:cNvPr id="1" name="Grafico 7"/>
        <xdr:cNvGraphicFramePr/>
      </xdr:nvGraphicFramePr>
      <xdr:xfrm>
        <a:off x="161925" y="1552575"/>
        <a:ext cx="42672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171450</xdr:colOff>
      <xdr:row>8</xdr:row>
      <xdr:rowOff>0</xdr:rowOff>
    </xdr:from>
    <xdr:to>
      <xdr:col>16</xdr:col>
      <xdr:colOff>180975</xdr:colOff>
      <xdr:row>25</xdr:row>
      <xdr:rowOff>38100</xdr:rowOff>
    </xdr:to>
    <xdr:graphicFrame>
      <xdr:nvGraphicFramePr>
        <xdr:cNvPr id="2" name="Grafico 8"/>
        <xdr:cNvGraphicFramePr/>
      </xdr:nvGraphicFramePr>
      <xdr:xfrm>
        <a:off x="4810125" y="1552575"/>
        <a:ext cx="42767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L7"/>
  <sheetViews>
    <sheetView showGridLines="0" showRowColHeaders="0" tabSelected="1" zoomScalePageLayoutView="0" workbookViewId="0" topLeftCell="A1">
      <selection activeCell="K7" sqref="K7:L7"/>
    </sheetView>
  </sheetViews>
  <sheetFormatPr defaultColWidth="9.140625" defaultRowHeight="15"/>
  <cols>
    <col min="1" max="1" width="2.421875" style="0" customWidth="1"/>
    <col min="3" max="3" width="5.57421875" style="0" customWidth="1"/>
    <col min="5" max="5" width="5.57421875" style="0" customWidth="1"/>
    <col min="7" max="7" width="10.28125" style="0" customWidth="1"/>
  </cols>
  <sheetData>
    <row r="1" spans="5:12" ht="15">
      <c r="E1" s="10" t="s">
        <v>6</v>
      </c>
      <c r="F1" s="11"/>
      <c r="G1" s="11"/>
      <c r="H1" s="11"/>
      <c r="I1" s="11"/>
      <c r="J1" s="11"/>
      <c r="K1" s="11"/>
      <c r="L1" s="12"/>
    </row>
    <row r="2" spans="5:12" ht="15.75" thickBot="1">
      <c r="E2" s="13"/>
      <c r="F2" s="14"/>
      <c r="G2" s="14"/>
      <c r="H2" s="14"/>
      <c r="I2" s="14"/>
      <c r="J2" s="14"/>
      <c r="K2" s="14"/>
      <c r="L2" s="15"/>
    </row>
    <row r="3" spans="5:12" ht="15">
      <c r="E3" s="16" t="s">
        <v>1</v>
      </c>
      <c r="F3" s="17"/>
      <c r="G3" s="17" t="s">
        <v>0</v>
      </c>
      <c r="H3" s="17"/>
      <c r="I3" s="17" t="s">
        <v>4</v>
      </c>
      <c r="J3" s="17"/>
      <c r="K3" s="17" t="s">
        <v>5</v>
      </c>
      <c r="L3" s="18"/>
    </row>
    <row r="4" spans="5:12" ht="15">
      <c r="E4" s="4" t="s">
        <v>2</v>
      </c>
      <c r="F4" s="5"/>
      <c r="G4" s="1">
        <f>I4+K4</f>
        <v>1002</v>
      </c>
      <c r="H4" s="1"/>
      <c r="I4" s="1">
        <f>89+20+156+112+88+45+8+21+114+49+52+50+71+3+51</f>
        <v>929</v>
      </c>
      <c r="J4" s="1"/>
      <c r="K4" s="1">
        <f>8+0+7+10+3+3+0+4+15+1+3+4+8+1+6</f>
        <v>73</v>
      </c>
      <c r="L4" s="8"/>
    </row>
    <row r="5" spans="5:12" ht="15">
      <c r="E5" s="4" t="s">
        <v>7</v>
      </c>
      <c r="F5" s="5"/>
      <c r="G5" s="1">
        <f>I5+K5</f>
        <v>1483</v>
      </c>
      <c r="H5" s="1"/>
      <c r="I5" s="1">
        <f>82+23+145+122+104+59+9+26+104+63+40+26+81+4+61</f>
        <v>949</v>
      </c>
      <c r="J5" s="1"/>
      <c r="K5" s="1">
        <f>68+14+57+50+89+19+2+9+64+34+29+14+57+3+25</f>
        <v>534</v>
      </c>
      <c r="L5" s="8"/>
    </row>
    <row r="6" spans="5:12" ht="15.75" customHeight="1">
      <c r="E6" s="4" t="s">
        <v>8</v>
      </c>
      <c r="F6" s="5"/>
      <c r="G6" s="1">
        <f>I6+K6</f>
        <v>441</v>
      </c>
      <c r="H6" s="1"/>
      <c r="I6" s="1">
        <f>13+6+18+7+13+1+2+0+9+6+5+3+8+1+6</f>
        <v>98</v>
      </c>
      <c r="J6" s="1"/>
      <c r="K6" s="1">
        <f>36+10+41+42+42+19+6+7+39+27+17+8+33+0+16</f>
        <v>343</v>
      </c>
      <c r="L6" s="8"/>
    </row>
    <row r="7" spans="5:12" ht="15.75" thickBot="1">
      <c r="E7" s="6" t="s">
        <v>3</v>
      </c>
      <c r="F7" s="7"/>
      <c r="G7" s="9">
        <f>I7+K7</f>
        <v>2926</v>
      </c>
      <c r="H7" s="9"/>
      <c r="I7" s="2">
        <f>SUM(I4:J6)</f>
        <v>1976</v>
      </c>
      <c r="J7" s="2"/>
      <c r="K7" s="2">
        <f>SUM(K4:L6)</f>
        <v>950</v>
      </c>
      <c r="L7" s="3"/>
    </row>
  </sheetData>
  <sheetProtection/>
  <mergeCells count="21">
    <mergeCell ref="E1:L2"/>
    <mergeCell ref="E3:F3"/>
    <mergeCell ref="G3:H3"/>
    <mergeCell ref="I3:J3"/>
    <mergeCell ref="K3:L3"/>
    <mergeCell ref="E4:F4"/>
    <mergeCell ref="I7:J7"/>
    <mergeCell ref="K4:L4"/>
    <mergeCell ref="K5:L5"/>
    <mergeCell ref="I4:J4"/>
    <mergeCell ref="E6:F6"/>
    <mergeCell ref="G4:H4"/>
    <mergeCell ref="I6:J6"/>
    <mergeCell ref="G5:H5"/>
    <mergeCell ref="G7:H7"/>
    <mergeCell ref="I5:J5"/>
    <mergeCell ref="K7:L7"/>
    <mergeCell ref="E5:F5"/>
    <mergeCell ref="G6:H6"/>
    <mergeCell ref="E7:F7"/>
    <mergeCell ref="K6:L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2015-01-13T11:43:09Z</dcterms:modified>
  <cp:category/>
  <cp:version/>
  <cp:contentType/>
  <cp:contentStatus/>
</cp:coreProperties>
</file>