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<sst xmlns="http://schemas.openxmlformats.org/spreadsheetml/2006/main" count="80" uniqueCount="69">
  <si>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</si>
  <si>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</si>
  <si>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</si>
  <si>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</si>
  <si>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</si>
  <si>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</si>
  <si>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</si>
  <si>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</si>
  <si>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ETIOPIA</t>
  </si>
  <si>
    <t>VENEZUELA</t>
  </si>
  <si>
    <t>POLONIA</t>
  </si>
  <si>
    <t>MAROCCO</t>
  </si>
  <si>
    <t>Primaria</t>
  </si>
  <si>
    <t>Infanzia</t>
  </si>
  <si>
    <t>REGNO UNITO</t>
  </si>
  <si>
    <t>Secondaria 1°</t>
  </si>
  <si>
    <t>CINA</t>
  </si>
  <si>
    <t>Greve</t>
  </si>
  <si>
    <t>Tirinnanzi</t>
  </si>
  <si>
    <t>PORTOGALLO</t>
  </si>
  <si>
    <t>SVIZZERA</t>
  </si>
  <si>
    <t>TURCHIA</t>
  </si>
  <si>
    <t>Munari</t>
  </si>
  <si>
    <t>Rodari</t>
  </si>
  <si>
    <t>CAMBOGIA</t>
  </si>
  <si>
    <t>Sturiale</t>
  </si>
  <si>
    <t>G.Da Verrazzano</t>
  </si>
  <si>
    <t>Giuliotti</t>
  </si>
  <si>
    <t>Alighieri</t>
  </si>
  <si>
    <t>ESTONIA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</si>
  <si>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</si>
  <si>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</si>
  <si>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</si>
  <si>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</si>
  <si>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</si>
  <si>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</si>
  <si>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</si>
  <si>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</si>
  <si>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</si>
  <si>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</si>
  <si>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</si>
  <si>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</si>
  <si>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</si>
  <si>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</si>
  <si>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</si>
  <si>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</si>
  <si>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</si>
  <si>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</si>
  <si>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SERBIA-MONTENEGRO</t>
  </si>
  <si>
    <t>IRLANDA</t>
  </si>
  <si>
    <t>KAZAKISTAN</t>
  </si>
  <si>
    <t>NEPAL</t>
  </si>
  <si>
    <t>MAURITIUS</t>
  </si>
  <si>
    <t>NIGERIA</t>
  </si>
  <si>
    <t>FRANCESE</t>
  </si>
  <si>
    <t xml:space="preserve">KOSOVO </t>
  </si>
  <si>
    <t xml:space="preserve">SRI LANKA </t>
  </si>
  <si>
    <t xml:space="preserve">SENEGAL </t>
  </si>
  <si>
    <t>USA</t>
  </si>
  <si>
    <t>TUNISIA</t>
  </si>
  <si>
    <t xml:space="preserve">NICARAGUA </t>
  </si>
  <si>
    <t xml:space="preserve">OLANDA </t>
  </si>
  <si>
    <t xml:space="preserve">UCRAINA </t>
  </si>
  <si>
    <t xml:space="preserve">HONDURAS </t>
  </si>
  <si>
    <t xml:space="preserve">COLOMBIA </t>
  </si>
  <si>
    <t xml:space="preserve">SPAGNA </t>
  </si>
  <si>
    <t>BELGIO</t>
  </si>
  <si>
    <t>Alunni stranieri iscritti nelle scuole di Greve in Chianti a.s. 2014/15</t>
  </si>
  <si>
    <t>Nazionalità degli alunni stranieri iscritti nelle scuole di Greve in Chianti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</si>
</sst>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4" borderId="10" xfId="45" applyNumberFormat="1" applyFont="1" applyFill="1" applyBorder="1" applyAlignment="1">
      <alignment vertical="center"/>
    </xf>
    <xf numFmtId="184" fontId="1" fillId="34" borderId="14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5" borderId="15" xfId="45" applyNumberFormat="1" applyFont="1" applyFill="1" applyBorder="1" applyAlignment="1">
      <alignment vertical="center"/>
    </xf>
    <xf numFmtId="184" fontId="2" fillId="35" borderId="16" xfId="45" applyNumberFormat="1" applyFont="1" applyFill="1" applyBorder="1" applyAlignment="1">
      <alignment vertical="center"/>
    </xf>
    <xf numFmtId="184" fontId="2" fillId="35" borderId="17" xfId="45" applyNumberFormat="1" applyFont="1" applyFill="1" applyBorder="1" applyAlignment="1">
      <alignment vertical="center"/>
    </xf>
    <xf numFmtId="188" fontId="1" fillId="34" borderId="18" xfId="0" applyNumberFormat="1" applyFont="1" applyFill="1" applyBorder="1" applyAlignment="1">
      <alignment horizontal="center" vertical="center" wrapText="1"/>
    </xf>
    <xf numFmtId="184" fontId="1" fillId="34" borderId="18" xfId="45" applyNumberFormat="1" applyFont="1" applyFill="1" applyBorder="1" applyAlignment="1">
      <alignment vertical="center"/>
    </xf>
    <xf numFmtId="184" fontId="1" fillId="34" borderId="19" xfId="45" applyNumberFormat="1" applyFont="1" applyFill="1" applyBorder="1" applyAlignment="1">
      <alignment vertical="center"/>
    </xf>
    <xf numFmtId="188" fontId="1" fillId="32" borderId="18" xfId="0" applyNumberFormat="1" applyFont="1" applyFill="1" applyBorder="1" applyAlignment="1">
      <alignment horizontal="center" vertical="center" wrapText="1"/>
    </xf>
    <xf numFmtId="184" fontId="1" fillId="32" borderId="18" xfId="45" applyNumberFormat="1" applyFont="1" applyFill="1" applyBorder="1" applyAlignment="1">
      <alignment vertical="center"/>
    </xf>
    <xf numFmtId="184" fontId="1" fillId="32" borderId="19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6" borderId="10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0" xfId="0" applyNumberFormat="1" applyFont="1" applyFill="1" applyBorder="1" applyAlignment="1">
      <alignment/>
    </xf>
    <xf numFmtId="186" fontId="2" fillId="37" borderId="14" xfId="0" applyNumberFormat="1" applyFont="1" applyFill="1" applyBorder="1" applyAlignment="1">
      <alignment/>
    </xf>
    <xf numFmtId="188" fontId="2" fillId="38" borderId="15" xfId="0" applyNumberFormat="1" applyFont="1" applyFill="1" applyBorder="1" applyAlignment="1">
      <alignment/>
    </xf>
    <xf numFmtId="186" fontId="2" fillId="38" borderId="20" xfId="0" applyNumberFormat="1" applyFont="1" applyFill="1" applyBorder="1" applyAlignment="1">
      <alignment/>
    </xf>
    <xf numFmtId="184" fontId="1" fillId="36" borderId="10" xfId="45" applyNumberFormat="1" applyFont="1" applyFill="1" applyBorder="1" applyAlignment="1">
      <alignment vertical="center"/>
    </xf>
    <xf numFmtId="188" fontId="2" fillId="35" borderId="21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18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5" borderId="27" xfId="0" applyNumberFormat="1" applyFont="1" applyFill="1" applyBorder="1" applyAlignment="1">
      <alignment horizontal="center" vertical="center" wrapText="1"/>
    </xf>
    <xf numFmtId="188" fontId="2" fillId="35" borderId="26" xfId="0" applyNumberFormat="1" applyFont="1" applyFill="1" applyBorder="1" applyAlignment="1">
      <alignment horizontal="center"/>
    </xf>
    <xf numFmtId="188" fontId="2" fillId="35" borderId="28" xfId="0" applyNumberFormat="1" applyFont="1" applyFill="1" applyBorder="1" applyAlignment="1">
      <alignment horizontal="center"/>
    </xf>
    <xf numFmtId="188" fontId="2" fillId="35" borderId="29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3" borderId="31" xfId="0" applyNumberFormat="1" applyFont="1" applyFill="1" applyBorder="1" applyAlignment="1">
      <alignment horizontal="center" vertical="center"/>
    </xf>
    <xf numFmtId="188" fontId="2" fillId="35" borderId="32" xfId="0" applyNumberFormat="1" applyFont="1" applyFill="1" applyBorder="1" applyAlignment="1">
      <alignment horizontal="center" vertical="center" wrapText="1"/>
    </xf>
    <xf numFmtId="188" fontId="2" fillId="35" borderId="33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2014/15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8175"/>
          <c:w val="0.662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925"/>
          <c:w val="0.1537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2014/15</a:t>
            </a:r>
          </a:p>
        </c:rich>
      </c:tx>
      <c:layout>
        <c:manualLayout>
          <c:xMode val="factor"/>
          <c:yMode val="factor"/>
          <c:x val="-0.018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8925"/>
          <c:w val="0.671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Stranieri'!$D$8,'Alunni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2014/15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Stranieri'!$G$8,'Alunni Stranieri'!$G$13,'Alunni Stranieri'!$G$15)</c:f>
              <c:numCache/>
            </c:numRef>
          </c:val>
        </c:ser>
        <c:overlap val="100"/>
        <c:gapWidth val="55"/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8925"/>
          <c:w val="0.299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2014/15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delete val="1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4</xdr:col>
      <xdr:colOff>0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8575" y="4600575"/>
        <a:ext cx="36195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12</xdr:col>
      <xdr:colOff>19050</xdr:colOff>
      <xdr:row>43</xdr:row>
      <xdr:rowOff>133350</xdr:rowOff>
    </xdr:to>
    <xdr:graphicFrame>
      <xdr:nvGraphicFramePr>
        <xdr:cNvPr id="2" name="Grafico 2"/>
        <xdr:cNvGraphicFramePr/>
      </xdr:nvGraphicFramePr>
      <xdr:xfrm>
        <a:off x="4105275" y="4619625"/>
        <a:ext cx="48101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11</xdr:col>
      <xdr:colOff>581025</xdr:colOff>
      <xdr:row>27</xdr:row>
      <xdr:rowOff>57150</xdr:rowOff>
    </xdr:to>
    <xdr:graphicFrame>
      <xdr:nvGraphicFramePr>
        <xdr:cNvPr id="3" name="Grafico 3"/>
        <xdr:cNvGraphicFramePr/>
      </xdr:nvGraphicFramePr>
      <xdr:xfrm>
        <a:off x="6143625" y="9525"/>
        <a:ext cx="27241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44</xdr:row>
      <xdr:rowOff>142875</xdr:rowOff>
    </xdr:from>
    <xdr:to>
      <xdr:col>10</xdr:col>
      <xdr:colOff>371475</xdr:colOff>
      <xdr:row>75</xdr:row>
      <xdr:rowOff>95250</xdr:rowOff>
    </xdr:to>
    <xdr:graphicFrame>
      <xdr:nvGraphicFramePr>
        <xdr:cNvPr id="1" name="Grafico 1"/>
        <xdr:cNvGraphicFramePr/>
      </xdr:nvGraphicFramePr>
      <xdr:xfrm>
        <a:off x="381000" y="7419975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35" t="s">
        <v>67</v>
      </c>
      <c r="B1" s="36"/>
      <c r="C1" s="36"/>
      <c r="D1" s="36"/>
      <c r="E1" s="36"/>
      <c r="F1" s="36"/>
      <c r="G1" s="37"/>
    </row>
    <row r="2" spans="1:7" ht="12" thickBot="1">
      <c r="A2" s="3" t="s">
        <v>39</v>
      </c>
      <c r="B2" s="4" t="s">
        <v>32</v>
      </c>
      <c r="C2" s="4" t="s">
        <v>40</v>
      </c>
      <c r="D2" s="5" t="s">
        <v>33</v>
      </c>
      <c r="E2" s="5" t="s">
        <v>34</v>
      </c>
      <c r="F2" s="5" t="s">
        <v>35</v>
      </c>
      <c r="G2" s="6" t="s">
        <v>41</v>
      </c>
    </row>
    <row r="3" spans="1:7" ht="13.5" customHeight="1">
      <c r="A3" s="38" t="s">
        <v>17</v>
      </c>
      <c r="B3" s="44" t="s">
        <v>13</v>
      </c>
      <c r="C3" s="1" t="s">
        <v>22</v>
      </c>
      <c r="D3" s="25">
        <v>14</v>
      </c>
      <c r="E3" s="25">
        <v>15</v>
      </c>
      <c r="F3" s="26">
        <v>29</v>
      </c>
      <c r="G3" s="27">
        <f>+D3/F3</f>
        <v>0.4827586206896552</v>
      </c>
    </row>
    <row r="4" spans="1:7" ht="11.25">
      <c r="A4" s="39"/>
      <c r="B4" s="45"/>
      <c r="C4" s="1" t="s">
        <v>23</v>
      </c>
      <c r="D4" s="25">
        <v>22</v>
      </c>
      <c r="E4" s="25">
        <v>21</v>
      </c>
      <c r="F4" s="26">
        <v>43</v>
      </c>
      <c r="G4" s="27">
        <f aca="true" t="shared" si="0" ref="G4:G16">+D4/F4</f>
        <v>0.5116279069767442</v>
      </c>
    </row>
    <row r="5" spans="1:7" ht="11.25">
      <c r="A5" s="39"/>
      <c r="B5" s="45"/>
      <c r="C5" s="1" t="s">
        <v>25</v>
      </c>
      <c r="D5" s="25">
        <v>5</v>
      </c>
      <c r="E5" s="25">
        <v>26</v>
      </c>
      <c r="F5" s="26">
        <v>31</v>
      </c>
      <c r="G5" s="27">
        <f t="shared" si="0"/>
        <v>0.16129032258064516</v>
      </c>
    </row>
    <row r="6" spans="1:7" ht="11.25">
      <c r="A6" s="39"/>
      <c r="B6" s="45"/>
      <c r="C6" s="1" t="s">
        <v>18</v>
      </c>
      <c r="D6" s="25">
        <v>19</v>
      </c>
      <c r="E6" s="25">
        <v>47</v>
      </c>
      <c r="F6" s="26">
        <v>66</v>
      </c>
      <c r="G6" s="27">
        <f t="shared" si="0"/>
        <v>0.2878787878787879</v>
      </c>
    </row>
    <row r="7" spans="1:7" ht="11.25">
      <c r="A7" s="39"/>
      <c r="B7" s="46"/>
      <c r="C7" s="1" t="s">
        <v>47</v>
      </c>
      <c r="D7" s="25">
        <v>8</v>
      </c>
      <c r="E7" s="25">
        <v>88</v>
      </c>
      <c r="F7" s="26">
        <v>96</v>
      </c>
      <c r="G7" s="27">
        <f>+D7/F7</f>
        <v>0.08333333333333333</v>
      </c>
    </row>
    <row r="8" spans="1:7" ht="11.25" customHeight="1">
      <c r="A8" s="39"/>
      <c r="B8" s="40" t="s">
        <v>36</v>
      </c>
      <c r="C8" s="41"/>
      <c r="D8" s="28">
        <f>SUM(D3:D7)</f>
        <v>68</v>
      </c>
      <c r="E8" s="28">
        <f>SUM(E3:E7)</f>
        <v>197</v>
      </c>
      <c r="F8" s="28">
        <f>+D8+E8</f>
        <v>265</v>
      </c>
      <c r="G8" s="29">
        <f t="shared" si="0"/>
        <v>0.25660377358490566</v>
      </c>
    </row>
    <row r="9" spans="1:7" ht="11.25">
      <c r="A9" s="39"/>
      <c r="B9" s="42" t="s">
        <v>12</v>
      </c>
      <c r="C9" s="1" t="s">
        <v>28</v>
      </c>
      <c r="D9" s="25">
        <v>32</v>
      </c>
      <c r="E9" s="25">
        <v>55</v>
      </c>
      <c r="F9" s="26">
        <v>87</v>
      </c>
      <c r="G9" s="27">
        <f t="shared" si="0"/>
        <v>0.367816091954023</v>
      </c>
    </row>
    <row r="10" spans="1:7" ht="11.25">
      <c r="A10" s="39"/>
      <c r="B10" s="43"/>
      <c r="C10" s="1" t="s">
        <v>31</v>
      </c>
      <c r="D10" s="25">
        <v>13</v>
      </c>
      <c r="E10" s="25">
        <v>169</v>
      </c>
      <c r="F10" s="26">
        <v>182</v>
      </c>
      <c r="G10" s="27">
        <f t="shared" si="0"/>
        <v>0.07142857142857142</v>
      </c>
    </row>
    <row r="11" spans="1:7" ht="11.25">
      <c r="A11" s="39"/>
      <c r="B11" s="43"/>
      <c r="C11" s="1" t="s">
        <v>30</v>
      </c>
      <c r="D11" s="25">
        <v>9</v>
      </c>
      <c r="E11" s="25">
        <v>69</v>
      </c>
      <c r="F11" s="26">
        <v>78</v>
      </c>
      <c r="G11" s="27">
        <f t="shared" si="0"/>
        <v>0.11538461538461539</v>
      </c>
    </row>
    <row r="12" spans="1:7" ht="12.75" customHeight="1">
      <c r="A12" s="39"/>
      <c r="B12" s="43"/>
      <c r="C12" s="1" t="s">
        <v>27</v>
      </c>
      <c r="D12" s="25">
        <v>54</v>
      </c>
      <c r="E12" s="25">
        <v>217</v>
      </c>
      <c r="F12" s="26">
        <v>271</v>
      </c>
      <c r="G12" s="27">
        <f t="shared" si="0"/>
        <v>0.1992619926199262</v>
      </c>
    </row>
    <row r="13" spans="1:7" ht="11.25">
      <c r="A13" s="39"/>
      <c r="B13" s="40" t="s">
        <v>37</v>
      </c>
      <c r="C13" s="41"/>
      <c r="D13" s="28">
        <f>SUM(D9:D12)</f>
        <v>108</v>
      </c>
      <c r="E13" s="28">
        <f>SUM(E9:E12)</f>
        <v>510</v>
      </c>
      <c r="F13" s="28">
        <f>+D13+E13</f>
        <v>618</v>
      </c>
      <c r="G13" s="29">
        <f t="shared" si="0"/>
        <v>0.17475728155339806</v>
      </c>
    </row>
    <row r="14" spans="1:7" ht="11.25" customHeight="1">
      <c r="A14" s="39"/>
      <c r="B14" s="12" t="s">
        <v>15</v>
      </c>
      <c r="C14" s="1" t="s">
        <v>26</v>
      </c>
      <c r="D14" s="14">
        <v>64</v>
      </c>
      <c r="E14" s="25">
        <v>223</v>
      </c>
      <c r="F14" s="26">
        <v>287</v>
      </c>
      <c r="G14" s="27">
        <f t="shared" si="0"/>
        <v>0.2229965156794425</v>
      </c>
    </row>
    <row r="15" spans="1:7" ht="11.25">
      <c r="A15" s="39"/>
      <c r="B15" s="40" t="s">
        <v>38</v>
      </c>
      <c r="C15" s="41"/>
      <c r="D15" s="28">
        <f>SUM(D14)</f>
        <v>64</v>
      </c>
      <c r="E15" s="28">
        <f>SUM(E14)</f>
        <v>223</v>
      </c>
      <c r="F15" s="28">
        <f>+D15+E15</f>
        <v>287</v>
      </c>
      <c r="G15" s="29">
        <f t="shared" si="0"/>
        <v>0.2229965156794425</v>
      </c>
    </row>
    <row r="16" spans="1:7" ht="11.25" customHeight="1" thickBot="1">
      <c r="A16" s="33" t="s">
        <v>43</v>
      </c>
      <c r="B16" s="34"/>
      <c r="C16" s="34"/>
      <c r="D16" s="30">
        <f>SUM(D15,D13,D8)</f>
        <v>240</v>
      </c>
      <c r="E16" s="30">
        <f>SUM(E15,E13,E8)</f>
        <v>930</v>
      </c>
      <c r="F16" s="30">
        <f>+D16+E16</f>
        <v>1170</v>
      </c>
      <c r="G16" s="31">
        <f t="shared" si="0"/>
        <v>0.20512820512820512</v>
      </c>
    </row>
    <row r="18" ht="11.25" customHeight="1"/>
    <row r="19" ht="12.75" customHeight="1"/>
    <row r="21" ht="12.75" customHeight="1"/>
    <row r="22" ht="12.75" customHeight="1"/>
    <row r="23" ht="12.75" customHeight="1"/>
    <row r="26" ht="12.75" customHeight="1"/>
  </sheetData>
  <sheetProtection/>
  <mergeCells count="8">
    <mergeCell ref="A16:C16"/>
    <mergeCell ref="A1:G1"/>
    <mergeCell ref="A3:A15"/>
    <mergeCell ref="B8:C8"/>
    <mergeCell ref="B9:B12"/>
    <mergeCell ref="B13:C13"/>
    <mergeCell ref="B15:C15"/>
    <mergeCell ref="B3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5">
      <selection activeCell="K50" sqref="K50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2.75">
      <c r="A2" s="55" t="s">
        <v>39</v>
      </c>
      <c r="B2" s="57" t="s">
        <v>44</v>
      </c>
      <c r="C2" s="59" t="s">
        <v>13</v>
      </c>
      <c r="D2" s="60"/>
      <c r="E2" s="59" t="s">
        <v>12</v>
      </c>
      <c r="F2" s="60"/>
      <c r="G2" s="59" t="s">
        <v>15</v>
      </c>
      <c r="H2" s="60"/>
      <c r="I2" s="59" t="s">
        <v>42</v>
      </c>
      <c r="J2" s="62" t="s">
        <v>46</v>
      </c>
    </row>
    <row r="3" spans="1:10" ht="13.5" thickBot="1">
      <c r="A3" s="56"/>
      <c r="B3" s="58"/>
      <c r="C3" s="13" t="s">
        <v>33</v>
      </c>
      <c r="D3" s="13" t="s">
        <v>45</v>
      </c>
      <c r="E3" s="13" t="s">
        <v>33</v>
      </c>
      <c r="F3" s="13" t="s">
        <v>45</v>
      </c>
      <c r="G3" s="13" t="s">
        <v>33</v>
      </c>
      <c r="H3" s="13" t="s">
        <v>45</v>
      </c>
      <c r="I3" s="61"/>
      <c r="J3" s="63"/>
    </row>
    <row r="4" spans="1:10" ht="12.75">
      <c r="A4" s="47" t="s">
        <v>17</v>
      </c>
      <c r="B4" s="1" t="s">
        <v>1</v>
      </c>
      <c r="C4" s="8">
        <v>19</v>
      </c>
      <c r="D4" s="8">
        <v>17</v>
      </c>
      <c r="E4" s="8">
        <v>42</v>
      </c>
      <c r="F4" s="8">
        <v>36</v>
      </c>
      <c r="G4" s="8">
        <v>19</v>
      </c>
      <c r="H4" s="8">
        <v>15</v>
      </c>
      <c r="I4" s="8">
        <f aca="true" t="shared" si="0" ref="I4:J19">+C4+E4+G4</f>
        <v>80</v>
      </c>
      <c r="J4" s="9">
        <f t="shared" si="0"/>
        <v>68</v>
      </c>
    </row>
    <row r="5" spans="1:10" ht="12.75">
      <c r="A5" s="48"/>
      <c r="B5" s="7" t="s">
        <v>55</v>
      </c>
      <c r="C5" s="10">
        <v>18</v>
      </c>
      <c r="D5" s="10">
        <v>15</v>
      </c>
      <c r="E5" s="10">
        <v>28</v>
      </c>
      <c r="F5" s="10">
        <v>15</v>
      </c>
      <c r="G5" s="10">
        <v>16</v>
      </c>
      <c r="H5" s="10">
        <v>3</v>
      </c>
      <c r="I5" s="10">
        <f t="shared" si="0"/>
        <v>62</v>
      </c>
      <c r="J5" s="11">
        <f t="shared" si="0"/>
        <v>33</v>
      </c>
    </row>
    <row r="6" spans="1:10" ht="12.75">
      <c r="A6" s="48"/>
      <c r="B6" s="1" t="s">
        <v>11</v>
      </c>
      <c r="C6" s="8">
        <v>16</v>
      </c>
      <c r="D6" s="8">
        <v>16</v>
      </c>
      <c r="E6" s="8">
        <v>6</v>
      </c>
      <c r="F6" s="8">
        <v>3</v>
      </c>
      <c r="G6" s="8">
        <v>5</v>
      </c>
      <c r="H6" s="8">
        <v>3</v>
      </c>
      <c r="I6" s="8">
        <f t="shared" si="0"/>
        <v>27</v>
      </c>
      <c r="J6" s="9">
        <f t="shared" si="0"/>
        <v>22</v>
      </c>
    </row>
    <row r="7" spans="1:10" ht="12.75">
      <c r="A7" s="48"/>
      <c r="B7" s="7" t="s">
        <v>0</v>
      </c>
      <c r="C7" s="10">
        <v>2</v>
      </c>
      <c r="D7" s="10">
        <v>2</v>
      </c>
      <c r="E7" s="10">
        <v>6</v>
      </c>
      <c r="F7" s="10">
        <v>5</v>
      </c>
      <c r="G7" s="10">
        <v>5</v>
      </c>
      <c r="H7" s="10">
        <v>3</v>
      </c>
      <c r="I7" s="10">
        <f t="shared" si="0"/>
        <v>13</v>
      </c>
      <c r="J7" s="11">
        <f t="shared" si="0"/>
        <v>10</v>
      </c>
    </row>
    <row r="8" spans="1:10" ht="22.5">
      <c r="A8" s="48"/>
      <c r="B8" s="1" t="s">
        <v>48</v>
      </c>
      <c r="C8" s="8">
        <v>0</v>
      </c>
      <c r="D8" s="8">
        <v>0</v>
      </c>
      <c r="E8" s="32">
        <v>8</v>
      </c>
      <c r="F8" s="32">
        <v>5</v>
      </c>
      <c r="G8" s="8">
        <v>5</v>
      </c>
      <c r="H8" s="8">
        <v>1</v>
      </c>
      <c r="I8" s="8">
        <f t="shared" si="0"/>
        <v>13</v>
      </c>
      <c r="J8" s="9">
        <f t="shared" si="0"/>
        <v>6</v>
      </c>
    </row>
    <row r="9" spans="1:10" ht="12.75">
      <c r="A9" s="48"/>
      <c r="B9" s="7" t="s">
        <v>10</v>
      </c>
      <c r="C9" s="10">
        <v>1</v>
      </c>
      <c r="D9" s="10">
        <v>1</v>
      </c>
      <c r="E9" s="10">
        <v>1</v>
      </c>
      <c r="F9" s="10">
        <v>0</v>
      </c>
      <c r="G9" s="10">
        <v>4</v>
      </c>
      <c r="H9" s="10">
        <v>0</v>
      </c>
      <c r="I9" s="10">
        <f t="shared" si="0"/>
        <v>6</v>
      </c>
      <c r="J9" s="11">
        <f t="shared" si="0"/>
        <v>1</v>
      </c>
    </row>
    <row r="10" spans="1:10" ht="12.75">
      <c r="A10" s="48"/>
      <c r="B10" s="1" t="s">
        <v>4</v>
      </c>
      <c r="C10" s="8">
        <v>1</v>
      </c>
      <c r="D10" s="8">
        <v>0</v>
      </c>
      <c r="E10" s="8">
        <v>1</v>
      </c>
      <c r="F10" s="8">
        <v>1</v>
      </c>
      <c r="G10" s="8">
        <v>1</v>
      </c>
      <c r="H10" s="8">
        <v>0</v>
      </c>
      <c r="I10" s="8">
        <f t="shared" si="0"/>
        <v>3</v>
      </c>
      <c r="J10" s="9">
        <f t="shared" si="0"/>
        <v>1</v>
      </c>
    </row>
    <row r="11" spans="1:10" ht="12.75">
      <c r="A11" s="48"/>
      <c r="B11" s="7" t="s">
        <v>2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f t="shared" si="0"/>
        <v>1</v>
      </c>
      <c r="J11" s="11">
        <f t="shared" si="0"/>
        <v>1</v>
      </c>
    </row>
    <row r="12" spans="1:10" ht="12.75">
      <c r="A12" s="48"/>
      <c r="B12" s="1" t="s">
        <v>7</v>
      </c>
      <c r="C12" s="8">
        <v>0</v>
      </c>
      <c r="D12" s="8">
        <v>0</v>
      </c>
      <c r="E12" s="8">
        <v>2</v>
      </c>
      <c r="F12" s="8">
        <v>1</v>
      </c>
      <c r="G12" s="8">
        <v>1</v>
      </c>
      <c r="H12" s="8">
        <v>0</v>
      </c>
      <c r="I12" s="8">
        <v>3</v>
      </c>
      <c r="J12" s="9">
        <f t="shared" si="0"/>
        <v>1</v>
      </c>
    </row>
    <row r="13" spans="1:10" ht="12.75">
      <c r="A13" s="48"/>
      <c r="B13" s="7" t="s">
        <v>3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f t="shared" si="0"/>
        <v>1</v>
      </c>
      <c r="J13" s="11">
        <f t="shared" si="0"/>
        <v>0</v>
      </c>
    </row>
    <row r="14" spans="1:10" ht="12.75">
      <c r="A14" s="48"/>
      <c r="B14" s="1" t="s">
        <v>54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  <c r="J14" s="9">
        <f t="shared" si="0"/>
        <v>0</v>
      </c>
    </row>
    <row r="15" spans="1:10" ht="12.75">
      <c r="A15" s="48"/>
      <c r="B15" s="7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1">
        <f t="shared" si="0"/>
        <v>0</v>
      </c>
    </row>
    <row r="16" spans="1:10" ht="12.75">
      <c r="A16" s="48"/>
      <c r="B16" s="1" t="s">
        <v>24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f t="shared" si="0"/>
        <v>1</v>
      </c>
      <c r="J16" s="9">
        <f t="shared" si="0"/>
        <v>0</v>
      </c>
    </row>
    <row r="17" spans="1:10" ht="12.75">
      <c r="A17" s="48"/>
      <c r="B17" s="7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1</v>
      </c>
      <c r="I17" s="10">
        <f t="shared" si="0"/>
        <v>1</v>
      </c>
      <c r="J17" s="11">
        <f t="shared" si="0"/>
        <v>1</v>
      </c>
    </row>
    <row r="18" spans="1:10" ht="12.75">
      <c r="A18" s="48"/>
      <c r="B18" s="1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9">
        <f t="shared" si="0"/>
        <v>0</v>
      </c>
    </row>
    <row r="19" spans="1:10" ht="12.75">
      <c r="A19" s="48"/>
      <c r="B19" s="7" t="s">
        <v>6</v>
      </c>
      <c r="C19" s="10">
        <v>1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f t="shared" si="0"/>
        <v>2</v>
      </c>
      <c r="J19" s="11">
        <f t="shared" si="0"/>
        <v>1</v>
      </c>
    </row>
    <row r="20" spans="1:10" ht="12.75">
      <c r="A20" s="48"/>
      <c r="B20" s="1" t="s">
        <v>49</v>
      </c>
      <c r="C20" s="8">
        <v>0</v>
      </c>
      <c r="D20" s="8">
        <v>0</v>
      </c>
      <c r="E20" s="8">
        <v>1</v>
      </c>
      <c r="F20" s="8">
        <v>1</v>
      </c>
      <c r="G20" s="8">
        <v>0</v>
      </c>
      <c r="H20" s="8">
        <v>0</v>
      </c>
      <c r="I20" s="8">
        <f aca="true" t="shared" si="1" ref="I20:J22">+C20+E20+G20</f>
        <v>1</v>
      </c>
      <c r="J20" s="9">
        <f t="shared" si="1"/>
        <v>1</v>
      </c>
    </row>
    <row r="21" spans="1:10" ht="12.75">
      <c r="A21" s="48"/>
      <c r="B21" s="7" t="s">
        <v>20</v>
      </c>
      <c r="C21" s="10">
        <v>1</v>
      </c>
      <c r="D21" s="10">
        <v>0</v>
      </c>
      <c r="E21" s="10">
        <v>1</v>
      </c>
      <c r="F21" s="10">
        <v>1</v>
      </c>
      <c r="G21" s="10">
        <v>0</v>
      </c>
      <c r="H21" s="10">
        <v>0</v>
      </c>
      <c r="I21" s="10">
        <f t="shared" si="1"/>
        <v>2</v>
      </c>
      <c r="J21" s="11">
        <f t="shared" si="1"/>
        <v>1</v>
      </c>
    </row>
    <row r="22" spans="1:10" ht="12.75">
      <c r="A22" s="48"/>
      <c r="B22" s="1" t="s">
        <v>50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0</v>
      </c>
      <c r="J22" s="9">
        <f t="shared" si="1"/>
        <v>0</v>
      </c>
    </row>
    <row r="23" spans="1:10" ht="12.75">
      <c r="A23" s="48"/>
      <c r="B23" s="7" t="s">
        <v>51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f aca="true" t="shared" si="2" ref="I23:I42">+C23+E23+G23</f>
        <v>1</v>
      </c>
      <c r="J23" s="11">
        <f aca="true" t="shared" si="3" ref="J23:J42">+D23+F23+H23</f>
        <v>0</v>
      </c>
    </row>
    <row r="24" spans="1:10" ht="12.75">
      <c r="A24" s="48"/>
      <c r="B24" s="1" t="s">
        <v>53</v>
      </c>
      <c r="C24" s="8">
        <v>1</v>
      </c>
      <c r="D24" s="8">
        <v>1</v>
      </c>
      <c r="E24" s="8">
        <v>2</v>
      </c>
      <c r="F24" s="8">
        <v>2</v>
      </c>
      <c r="G24" s="8">
        <v>0</v>
      </c>
      <c r="H24" s="8">
        <v>0</v>
      </c>
      <c r="I24" s="8">
        <f t="shared" si="2"/>
        <v>3</v>
      </c>
      <c r="J24" s="9">
        <f t="shared" si="3"/>
        <v>3</v>
      </c>
    </row>
    <row r="25" spans="1:10" ht="12.75">
      <c r="A25" s="48"/>
      <c r="B25" s="1" t="s">
        <v>65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2"/>
        <v>0</v>
      </c>
      <c r="J25" s="9">
        <f t="shared" si="3"/>
        <v>0</v>
      </c>
    </row>
    <row r="26" spans="1:10" ht="12.75">
      <c r="A26" s="48"/>
      <c r="B26" s="1" t="s">
        <v>66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 t="shared" si="2"/>
        <v>0</v>
      </c>
      <c r="J26" s="9">
        <f t="shared" si="3"/>
        <v>0</v>
      </c>
    </row>
    <row r="27" spans="1:10" ht="12.75">
      <c r="A27" s="48"/>
      <c r="B27" s="7" t="s">
        <v>56</v>
      </c>
      <c r="C27" s="10">
        <v>4</v>
      </c>
      <c r="D27" s="10">
        <v>3</v>
      </c>
      <c r="E27" s="10">
        <v>1</v>
      </c>
      <c r="F27" s="10">
        <v>1</v>
      </c>
      <c r="G27" s="10">
        <v>0</v>
      </c>
      <c r="H27" s="10">
        <v>0</v>
      </c>
      <c r="I27" s="10">
        <f t="shared" si="2"/>
        <v>5</v>
      </c>
      <c r="J27" s="11">
        <f t="shared" si="3"/>
        <v>4</v>
      </c>
    </row>
    <row r="28" spans="1:10" ht="12.75">
      <c r="A28" s="48"/>
      <c r="B28" s="7" t="s">
        <v>64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f t="shared" si="2"/>
        <v>1</v>
      </c>
      <c r="J28" s="11">
        <f t="shared" si="3"/>
        <v>0</v>
      </c>
    </row>
    <row r="29" spans="1:10" ht="12.75">
      <c r="A29" s="48"/>
      <c r="B29" s="7" t="s">
        <v>57</v>
      </c>
      <c r="C29" s="10">
        <v>2</v>
      </c>
      <c r="D29" s="10">
        <v>0</v>
      </c>
      <c r="E29" s="10">
        <v>2</v>
      </c>
      <c r="F29" s="10">
        <v>0</v>
      </c>
      <c r="G29" s="10">
        <v>1</v>
      </c>
      <c r="H29" s="10">
        <v>0</v>
      </c>
      <c r="I29" s="10">
        <f t="shared" si="2"/>
        <v>5</v>
      </c>
      <c r="J29" s="11">
        <f t="shared" si="3"/>
        <v>0</v>
      </c>
    </row>
    <row r="30" spans="1:10" ht="12.75">
      <c r="A30" s="48"/>
      <c r="B30" s="7" t="s">
        <v>58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2"/>
        <v>0</v>
      </c>
      <c r="J30" s="11">
        <f t="shared" si="3"/>
        <v>0</v>
      </c>
    </row>
    <row r="31" spans="1:10" ht="12.75">
      <c r="A31" s="48"/>
      <c r="B31" s="1" t="s">
        <v>52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2"/>
        <v>0</v>
      </c>
      <c r="J31" s="9">
        <f t="shared" si="3"/>
        <v>0</v>
      </c>
    </row>
    <row r="32" spans="1:10" ht="12.75">
      <c r="A32" s="48"/>
      <c r="B32" s="7" t="s">
        <v>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f t="shared" si="2"/>
        <v>0</v>
      </c>
      <c r="J32" s="11">
        <f t="shared" si="3"/>
        <v>0</v>
      </c>
    </row>
    <row r="33" spans="1:10" ht="12.75">
      <c r="A33" s="48"/>
      <c r="B33" s="1" t="s">
        <v>8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f t="shared" si="2"/>
        <v>1</v>
      </c>
      <c r="J33" s="9">
        <f t="shared" si="3"/>
        <v>0</v>
      </c>
    </row>
    <row r="34" spans="1:10" ht="12.75">
      <c r="A34" s="48"/>
      <c r="B34" s="1" t="s">
        <v>59</v>
      </c>
      <c r="C34" s="8">
        <v>2</v>
      </c>
      <c r="D34" s="8">
        <v>2</v>
      </c>
      <c r="E34" s="8">
        <v>2</v>
      </c>
      <c r="F34" s="8">
        <v>2</v>
      </c>
      <c r="G34" s="8">
        <v>0</v>
      </c>
      <c r="H34" s="8">
        <v>0</v>
      </c>
      <c r="I34" s="8">
        <f t="shared" si="2"/>
        <v>4</v>
      </c>
      <c r="J34" s="9">
        <f t="shared" si="3"/>
        <v>4</v>
      </c>
    </row>
    <row r="35" spans="1:10" ht="12.75">
      <c r="A35" s="48"/>
      <c r="B35" s="7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0</v>
      </c>
      <c r="I35" s="10">
        <f t="shared" si="2"/>
        <v>2</v>
      </c>
      <c r="J35" s="11">
        <f t="shared" si="3"/>
        <v>0</v>
      </c>
    </row>
    <row r="36" spans="1:10" ht="12.75">
      <c r="A36" s="49"/>
      <c r="B36" s="21" t="s">
        <v>29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2"/>
        <v>0</v>
      </c>
      <c r="J36" s="23">
        <f t="shared" si="3"/>
        <v>0</v>
      </c>
    </row>
    <row r="37" spans="1:10" ht="12.75">
      <c r="A37" s="49"/>
      <c r="B37" s="21" t="s">
        <v>63</v>
      </c>
      <c r="C37" s="22">
        <v>0</v>
      </c>
      <c r="D37" s="22">
        <v>0</v>
      </c>
      <c r="E37" s="22">
        <v>1</v>
      </c>
      <c r="F37" s="22">
        <v>1</v>
      </c>
      <c r="G37" s="22">
        <v>0</v>
      </c>
      <c r="H37" s="22">
        <v>0</v>
      </c>
      <c r="I37" s="22">
        <f t="shared" si="2"/>
        <v>1</v>
      </c>
      <c r="J37" s="23">
        <f t="shared" si="3"/>
        <v>1</v>
      </c>
    </row>
    <row r="38" spans="1:10" ht="12.75">
      <c r="A38" s="49"/>
      <c r="B38" s="21" t="s">
        <v>62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2"/>
        <v>0</v>
      </c>
      <c r="J38" s="23">
        <f t="shared" si="3"/>
        <v>0</v>
      </c>
    </row>
    <row r="39" spans="1:10" ht="12.75">
      <c r="A39" s="49"/>
      <c r="B39" s="21" t="s">
        <v>61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2"/>
        <v>0</v>
      </c>
      <c r="J39" s="23">
        <f t="shared" si="3"/>
        <v>0</v>
      </c>
    </row>
    <row r="40" spans="1:10" ht="12.75">
      <c r="A40" s="49"/>
      <c r="B40" s="21" t="s">
        <v>60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2"/>
        <v>0</v>
      </c>
      <c r="J40" s="23">
        <f t="shared" si="3"/>
        <v>0</v>
      </c>
    </row>
    <row r="41" spans="1:10" ht="12.75">
      <c r="A41" s="49"/>
      <c r="B41" s="18" t="s">
        <v>16</v>
      </c>
      <c r="C41" s="19">
        <v>0</v>
      </c>
      <c r="D41" s="19">
        <v>0</v>
      </c>
      <c r="E41" s="19">
        <v>1</v>
      </c>
      <c r="F41" s="19">
        <v>0</v>
      </c>
      <c r="G41" s="19">
        <v>0</v>
      </c>
      <c r="H41" s="19">
        <v>0</v>
      </c>
      <c r="I41" s="19">
        <f t="shared" si="2"/>
        <v>1</v>
      </c>
      <c r="J41" s="20">
        <f t="shared" si="3"/>
        <v>0</v>
      </c>
    </row>
    <row r="42" spans="1:10" ht="13.5" thickBot="1">
      <c r="A42" s="50" t="s">
        <v>43</v>
      </c>
      <c r="B42" s="51"/>
      <c r="C42" s="15">
        <f aca="true" t="shared" si="4" ref="C42:H42">SUM(C4:C41)</f>
        <v>68</v>
      </c>
      <c r="D42" s="15">
        <f t="shared" si="4"/>
        <v>58</v>
      </c>
      <c r="E42" s="15">
        <f t="shared" si="4"/>
        <v>108</v>
      </c>
      <c r="F42" s="15">
        <f t="shared" si="4"/>
        <v>74</v>
      </c>
      <c r="G42" s="15">
        <f t="shared" si="4"/>
        <v>64</v>
      </c>
      <c r="H42" s="15">
        <f t="shared" si="4"/>
        <v>27</v>
      </c>
      <c r="I42" s="16">
        <f t="shared" si="2"/>
        <v>240</v>
      </c>
      <c r="J42" s="17">
        <f t="shared" si="3"/>
        <v>159</v>
      </c>
    </row>
    <row r="43" spans="3:7" ht="12.75">
      <c r="C43" s="24"/>
      <c r="E43" s="24"/>
      <c r="G43" s="24"/>
    </row>
  </sheetData>
  <sheetProtection/>
  <mergeCells count="10">
    <mergeCell ref="A4:A41"/>
    <mergeCell ref="A42:B42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2015-03-03T12:19:08Z</dcterms:modified>
  <cp:category/>
  <cp:version/>
  <cp:contentType/>
  <cp:contentStatus/>
</cp:coreProperties>
</file>