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<sst xmlns="http://schemas.openxmlformats.org/spreadsheetml/2006/main" count="74" uniqueCount="60">
  <si>
    <t>ROMANIA</t>
  </si>
  <si>
    <t>ALBANIA</t>
  </si>
  <si>
    <t>FILIPPINE</t>
  </si>
  <si>
    <t>BRASILE</t>
  </si>
  <si>
    <t>INDIA</t>
  </si>
  <si>
    <t>POLONIA</t>
  </si>
  <si>
    <t>ARGENTINA</t>
  </si>
  <si>
    <t>Primaria</t>
  </si>
  <si>
    <t>Infanzia</t>
  </si>
  <si>
    <t>Secondaria 1°</t>
  </si>
  <si>
    <t>MACEDONIA</t>
  </si>
  <si>
    <t>TUNISIA</t>
  </si>
  <si>
    <t>SVIZZERA</t>
  </si>
  <si>
    <t>PAESI BASSI</t>
  </si>
  <si>
    <t>Tavarnelle</t>
  </si>
  <si>
    <t>Sambuca</t>
  </si>
  <si>
    <t>San Donato in Poggio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</si>
  <si>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</si>
  <si>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</si>
  <si>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</si>
  <si>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</si>
  <si>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</si>
  <si>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</si>
  <si>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</si>
  <si>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</si>
  <si>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</si>
  <si>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</si>
  <si>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</si>
  <si>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Tavarnelle Totale</t>
  </si>
  <si>
    <t>E' importante sottolineare che, rispetto agli anni passati, l'Istituto Comprensivo Di Tavarnelle Val di Pesa ha soppresso la succursale di Barberino Val d'Elsa e trasferito tutti gli alunni alla Sede di Tavarnelle Val di Pesa.</t>
  </si>
  <si>
    <t>Nazionalità</t>
  </si>
  <si>
    <t>Nati Italia</t>
  </si>
  <si>
    <t>Totale Nati Italia</t>
  </si>
  <si>
    <t>RUSSIA</t>
  </si>
  <si>
    <t>BOLIVIA</t>
  </si>
  <si>
    <t>REGNO UNITO</t>
  </si>
  <si>
    <t>COLOMBIA</t>
  </si>
  <si>
    <t>VIETNAM</t>
  </si>
  <si>
    <t xml:space="preserve">MAURITIUS </t>
  </si>
  <si>
    <t xml:space="preserve">COSTA D'AVORIO </t>
  </si>
  <si>
    <t xml:space="preserve">CAPO VERDE </t>
  </si>
  <si>
    <t>MOLDAVIA</t>
  </si>
  <si>
    <t>TAILANDIA</t>
  </si>
  <si>
    <t>LITUANIA</t>
  </si>
  <si>
    <t>ECUADOR</t>
  </si>
  <si>
    <t>PAKISTAN</t>
  </si>
  <si>
    <t>UCRAINA</t>
  </si>
  <si>
    <t>KOSSOVO</t>
  </si>
  <si>
    <t xml:space="preserve">SENEGAL </t>
  </si>
  <si>
    <t xml:space="preserve">MAROCCO </t>
  </si>
  <si>
    <t xml:space="preserve">CANADA </t>
  </si>
  <si>
    <t xml:space="preserve">TOGO </t>
  </si>
  <si>
    <t>PERU'</t>
  </si>
  <si>
    <t>BELGIO</t>
  </si>
  <si>
    <t>URUGUAY</t>
  </si>
  <si>
    <t>Alunni stranieri iscritti nelle scuole di Tavarnelle Val di Pesa a.s. 2014/15</t>
  </si>
  <si>
    <t>USA</t>
  </si>
  <si>
    <t>DANIMARCA</t>
  </si>
  <si>
    <t>CINA</t>
  </si>
  <si>
    <t>Nazionalità degli alunni stranieri iscritti nelle scuole di Tavarnelle Val di Pesa a.s. 2014/15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</si>
</sst>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1" fillId="34" borderId="10" xfId="0" applyNumberFormat="1" applyFont="1" applyFill="1" applyBorder="1" applyAlignment="1">
      <alignment horizontal="center" vertical="center" wrapText="1"/>
    </xf>
    <xf numFmtId="184" fontId="1" fillId="32" borderId="10" xfId="43" applyNumberFormat="1" applyFont="1" applyFill="1" applyBorder="1" applyAlignment="1">
      <alignment vertical="center"/>
    </xf>
    <xf numFmtId="188" fontId="1" fillId="32" borderId="12" xfId="0" applyNumberFormat="1" applyFont="1" applyFill="1" applyBorder="1" applyAlignment="1">
      <alignment horizontal="center" vertical="center" wrapText="1"/>
    </xf>
    <xf numFmtId="184" fontId="1" fillId="32" borderId="12" xfId="43" applyNumberFormat="1" applyFont="1" applyFill="1" applyBorder="1" applyAlignment="1">
      <alignment vertical="center"/>
    </xf>
    <xf numFmtId="184" fontId="1" fillId="32" borderId="13" xfId="43" applyNumberFormat="1" applyFont="1" applyFill="1" applyBorder="1" applyAlignment="1">
      <alignment vertical="center"/>
    </xf>
    <xf numFmtId="188" fontId="2" fillId="35" borderId="14" xfId="43" applyNumberFormat="1" applyFont="1" applyFill="1" applyBorder="1" applyAlignment="1">
      <alignment vertical="center"/>
    </xf>
    <xf numFmtId="188" fontId="2" fillId="35" borderId="15" xfId="43" applyNumberFormat="1" applyFont="1" applyFill="1" applyBorder="1" applyAlignment="1">
      <alignment vertical="center"/>
    </xf>
    <xf numFmtId="184" fontId="1" fillId="34" borderId="10" xfId="43" applyNumberFormat="1" applyFont="1" applyFill="1" applyBorder="1" applyAlignment="1">
      <alignment vertical="center"/>
    </xf>
    <xf numFmtId="184" fontId="1" fillId="34" borderId="16" xfId="43" applyNumberFormat="1" applyFont="1" applyFill="1" applyBorder="1" applyAlignment="1">
      <alignment vertical="center"/>
    </xf>
    <xf numFmtId="188" fontId="2" fillId="35" borderId="14" xfId="0" applyNumberFormat="1" applyFont="1" applyFill="1" applyBorder="1" applyAlignment="1">
      <alignment horizontal="center" vertical="center" wrapText="1"/>
    </xf>
    <xf numFmtId="184" fontId="1" fillId="34" borderId="12" xfId="43" applyNumberFormat="1" applyFont="1" applyFill="1" applyBorder="1" applyAlignment="1">
      <alignment vertical="center"/>
    </xf>
    <xf numFmtId="184" fontId="1" fillId="34" borderId="13" xfId="43" applyNumberFormat="1" applyFont="1" applyFill="1" applyBorder="1" applyAlignment="1">
      <alignment vertical="center"/>
    </xf>
    <xf numFmtId="184" fontId="1" fillId="32" borderId="16" xfId="43" applyNumberFormat="1" applyFont="1" applyFill="1" applyBorder="1" applyAlignment="1">
      <alignment vertical="center"/>
    </xf>
    <xf numFmtId="188" fontId="1" fillId="36" borderId="10" xfId="43" applyNumberFormat="1" applyFont="1" applyFill="1" applyBorder="1" applyAlignment="1">
      <alignment/>
    </xf>
    <xf numFmtId="186" fontId="1" fillId="36" borderId="16" xfId="0" applyNumberFormat="1" applyFont="1" applyFill="1" applyBorder="1" applyAlignment="1">
      <alignment/>
    </xf>
    <xf numFmtId="186" fontId="2" fillId="37" borderId="16" xfId="0" applyNumberFormat="1" applyFont="1" applyFill="1" applyBorder="1" applyAlignment="1">
      <alignment/>
    </xf>
    <xf numFmtId="188" fontId="2" fillId="38" borderId="10" xfId="43" applyNumberFormat="1" applyFont="1" applyFill="1" applyBorder="1" applyAlignment="1">
      <alignment/>
    </xf>
    <xf numFmtId="186" fontId="2" fillId="38" borderId="16" xfId="0" applyNumberFormat="1" applyFont="1" applyFill="1" applyBorder="1" applyAlignment="1">
      <alignment/>
    </xf>
    <xf numFmtId="188" fontId="2" fillId="37" borderId="14" xfId="43" applyNumberFormat="1" applyFont="1" applyFill="1" applyBorder="1" applyAlignment="1">
      <alignment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188" fontId="2" fillId="35" borderId="20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/>
    </xf>
    <xf numFmtId="0" fontId="1" fillId="10" borderId="21" xfId="0" applyFont="1" applyFill="1" applyBorder="1" applyAlignment="1">
      <alignment horizontal="justify" vertical="center" wrapText="1"/>
    </xf>
    <xf numFmtId="0" fontId="1" fillId="10" borderId="22" xfId="0" applyFont="1" applyFill="1" applyBorder="1" applyAlignment="1">
      <alignment horizontal="justify" vertical="center" wrapText="1"/>
    </xf>
    <xf numFmtId="0" fontId="1" fillId="10" borderId="23" xfId="0" applyFont="1" applyFill="1" applyBorder="1" applyAlignment="1">
      <alignment horizontal="justify" vertical="center" wrapText="1"/>
    </xf>
    <xf numFmtId="0" fontId="1" fillId="10" borderId="24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justify" vertical="center" wrapText="1"/>
    </xf>
    <xf numFmtId="0" fontId="1" fillId="10" borderId="25" xfId="0" applyFont="1" applyFill="1" applyBorder="1" applyAlignment="1">
      <alignment horizontal="justify" vertical="center" wrapText="1"/>
    </xf>
    <xf numFmtId="0" fontId="1" fillId="10" borderId="26" xfId="0" applyFont="1" applyFill="1" applyBorder="1" applyAlignment="1">
      <alignment horizontal="justify" vertical="center" wrapText="1"/>
    </xf>
    <xf numFmtId="0" fontId="1" fillId="10" borderId="27" xfId="0" applyFont="1" applyFill="1" applyBorder="1" applyAlignment="1">
      <alignment horizontal="justify" vertical="center" wrapText="1"/>
    </xf>
    <xf numFmtId="0" fontId="1" fillId="10" borderId="28" xfId="0" applyFont="1" applyFill="1" applyBorder="1" applyAlignment="1">
      <alignment horizontal="justify" vertical="center" wrapText="1"/>
    </xf>
    <xf numFmtId="188" fontId="2" fillId="34" borderId="29" xfId="0" applyNumberFormat="1" applyFont="1" applyFill="1" applyBorder="1" applyAlignment="1">
      <alignment horizontal="center" vertical="center" wrapText="1"/>
    </xf>
    <xf numFmtId="188" fontId="2" fillId="34" borderId="29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188" fontId="2" fillId="33" borderId="30" xfId="0" applyNumberFormat="1" applyFont="1" applyFill="1" applyBorder="1" applyAlignment="1">
      <alignment horizontal="center" vertical="center"/>
    </xf>
    <xf numFmtId="188" fontId="2" fillId="33" borderId="20" xfId="0" applyNumberFormat="1" applyFont="1" applyFill="1" applyBorder="1" applyAlignment="1">
      <alignment horizontal="center" vertical="center"/>
    </xf>
    <xf numFmtId="188" fontId="2" fillId="35" borderId="31" xfId="0" applyNumberFormat="1" applyFont="1" applyFill="1" applyBorder="1" applyAlignment="1">
      <alignment horizontal="center" vertical="center"/>
    </xf>
    <xf numFmtId="188" fontId="2" fillId="35" borderId="14" xfId="0" applyNumberFormat="1" applyFont="1" applyFill="1" applyBorder="1" applyAlignment="1">
      <alignment horizontal="center" vertical="center"/>
    </xf>
    <xf numFmtId="188" fontId="2" fillId="35" borderId="31" xfId="0" applyNumberFormat="1" applyFont="1" applyFill="1" applyBorder="1" applyAlignment="1">
      <alignment horizontal="center" vertical="center" wrapText="1"/>
    </xf>
    <xf numFmtId="188" fontId="2" fillId="35" borderId="31" xfId="0" applyNumberFormat="1" applyFont="1" applyFill="1" applyBorder="1" applyAlignment="1">
      <alignment horizontal="center"/>
    </xf>
    <xf numFmtId="188" fontId="2" fillId="35" borderId="32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/>
    </xf>
    <xf numFmtId="188" fontId="2" fillId="35" borderId="11" xfId="0" applyNumberFormat="1" applyFont="1" applyFill="1" applyBorder="1" applyAlignment="1">
      <alignment horizontal="center" vertical="center" wrapText="1"/>
    </xf>
    <xf numFmtId="188" fontId="2" fillId="35" borderId="29" xfId="0" applyNumberFormat="1" applyFont="1" applyFill="1" applyBorder="1" applyAlignment="1">
      <alignment horizontal="center"/>
    </xf>
    <xf numFmtId="188" fontId="2" fillId="3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Tavarnelle Val di Pesa a.s. 2014/15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2835"/>
          <c:w val="0.65525"/>
          <c:h val="0.6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Stranieri'!$D$10:$E$10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4925"/>
          <c:w val="0.1587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Tavarnelle Val di Pesa a.s. 2014/15</a:t>
            </a:r>
          </a:p>
        </c:rich>
      </c:tx>
      <c:layout>
        <c:manualLayout>
          <c:xMode val="factor"/>
          <c:yMode val="factor"/>
          <c:x val="-0.02225"/>
          <c:y val="-0.02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7925"/>
          <c:w val="0.67"/>
          <c:h val="0.6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Stranieri'!$D$4,'Alunni Stranieri'!$D$7,'Alunni Stranieri'!$D$9)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05"/>
          <c:w val="0.23575"/>
          <c:h val="0.5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Tavarnelle Val di Pesa  a.s. 2014/15</a:t>
            </a:r>
          </a:p>
        </c:rich>
      </c:tx>
      <c:layout>
        <c:manualLayout>
          <c:xMode val="factor"/>
          <c:yMode val="factor"/>
          <c:x val="-0.004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15"/>
          <c:w val="0.6145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Stranieri'!$G$4,'Alunni Stranieri'!$G$7,'Alunni Stranieri'!$G$9)</c:f>
              <c:numCache/>
            </c:numRef>
          </c:val>
        </c:ser>
        <c:overlap val="100"/>
        <c:gapWidth val="55"/>
        <c:axId val="25889234"/>
        <c:axId val="31676515"/>
      </c:bar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8923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48325"/>
          <c:w val="0.3387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Tavarnelle Val di Pesa a.s. 2014/15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25"/>
          <c:w val="0.74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16653180"/>
        <c:axId val="15660893"/>
      </c:bar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</c:scaling>
        <c:axPos val="l"/>
        <c:delete val="1"/>
        <c:majorTickMark val="out"/>
        <c:minorTickMark val="none"/>
        <c:tickLblPos val="nextTo"/>
        <c:crossAx val="1665318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249"/>
          <c:w val="0.0835"/>
          <c:h val="0.3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4</xdr:col>
      <xdr:colOff>438150</xdr:colOff>
      <xdr:row>40</xdr:row>
      <xdr:rowOff>95250</xdr:rowOff>
    </xdr:to>
    <xdr:graphicFrame>
      <xdr:nvGraphicFramePr>
        <xdr:cNvPr id="1" name="Grafico 1"/>
        <xdr:cNvGraphicFramePr/>
      </xdr:nvGraphicFramePr>
      <xdr:xfrm>
        <a:off x="0" y="4114800"/>
        <a:ext cx="35052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657225</xdr:colOff>
      <xdr:row>27</xdr:row>
      <xdr:rowOff>9525</xdr:rowOff>
    </xdr:from>
    <xdr:to>
      <xdr:col>12</xdr:col>
      <xdr:colOff>600075</xdr:colOff>
      <xdr:row>40</xdr:row>
      <xdr:rowOff>152400</xdr:rowOff>
    </xdr:to>
    <xdr:graphicFrame>
      <xdr:nvGraphicFramePr>
        <xdr:cNvPr id="2" name="Grafico 2"/>
        <xdr:cNvGraphicFramePr/>
      </xdr:nvGraphicFramePr>
      <xdr:xfrm>
        <a:off x="4181475" y="4124325"/>
        <a:ext cx="47720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12</xdr:col>
      <xdr:colOff>600075</xdr:colOff>
      <xdr:row>25</xdr:row>
      <xdr:rowOff>47625</xdr:rowOff>
    </xdr:to>
    <xdr:graphicFrame>
      <xdr:nvGraphicFramePr>
        <xdr:cNvPr id="3" name="Grafico 3"/>
        <xdr:cNvGraphicFramePr/>
      </xdr:nvGraphicFramePr>
      <xdr:xfrm>
        <a:off x="6534150" y="0"/>
        <a:ext cx="24193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43</xdr:row>
      <xdr:rowOff>85725</xdr:rowOff>
    </xdr:from>
    <xdr:to>
      <xdr:col>10</xdr:col>
      <xdr:colOff>361950</xdr:colOff>
      <xdr:row>73</xdr:row>
      <xdr:rowOff>95250</xdr:rowOff>
    </xdr:to>
    <xdr:graphicFrame>
      <xdr:nvGraphicFramePr>
        <xdr:cNvPr id="1" name="Grafico 2"/>
        <xdr:cNvGraphicFramePr/>
      </xdr:nvGraphicFramePr>
      <xdr:xfrm>
        <a:off x="428625" y="7077075"/>
        <a:ext cx="7038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9.57421875" style="7" bestFit="1" customWidth="1"/>
    <col min="2" max="2" width="12.00390625" style="7" bestFit="1" customWidth="1"/>
    <col min="3" max="3" width="16.140625" style="7" bestFit="1" customWidth="1"/>
    <col min="4" max="4" width="8.28125" style="7" bestFit="1" customWidth="1"/>
    <col min="5" max="5" width="6.8515625" style="7" bestFit="1" customWidth="1"/>
    <col min="6" max="6" width="11.57421875" style="7" bestFit="1" customWidth="1"/>
    <col min="7" max="7" width="10.28125" style="7" bestFit="1" customWidth="1"/>
    <col min="8" max="9" width="9.140625" style="7" customWidth="1"/>
    <col min="10" max="10" width="14.00390625" style="7" customWidth="1"/>
    <col min="11" max="16384" width="9.140625" style="7" customWidth="1"/>
  </cols>
  <sheetData>
    <row r="1" spans="1:7" ht="12" thickBot="1">
      <c r="A1" s="27" t="s">
        <v>55</v>
      </c>
      <c r="B1" s="28"/>
      <c r="C1" s="28"/>
      <c r="D1" s="28"/>
      <c r="E1" s="28"/>
      <c r="F1" s="28"/>
      <c r="G1" s="29"/>
    </row>
    <row r="2" spans="1:7" ht="11.25">
      <c r="A2" s="2" t="s">
        <v>24</v>
      </c>
      <c r="B2" s="3" t="s">
        <v>17</v>
      </c>
      <c r="C2" s="3" t="s">
        <v>25</v>
      </c>
      <c r="D2" s="4" t="s">
        <v>18</v>
      </c>
      <c r="E2" s="4" t="s">
        <v>19</v>
      </c>
      <c r="F2" s="4" t="s">
        <v>20</v>
      </c>
      <c r="G2" s="5" t="s">
        <v>26</v>
      </c>
    </row>
    <row r="3" spans="1:7" ht="13.5" customHeight="1">
      <c r="A3" s="41" t="s">
        <v>14</v>
      </c>
      <c r="B3" s="1" t="s">
        <v>8</v>
      </c>
      <c r="C3" s="6" t="s">
        <v>15</v>
      </c>
      <c r="D3" s="21">
        <v>14</v>
      </c>
      <c r="E3" s="21">
        <v>60</v>
      </c>
      <c r="F3" s="21">
        <v>74</v>
      </c>
      <c r="G3" s="22">
        <f>+D3/F3</f>
        <v>0.1891891891891892</v>
      </c>
    </row>
    <row r="4" spans="1:7" ht="11.25" customHeight="1">
      <c r="A4" s="42"/>
      <c r="B4" s="43" t="s">
        <v>21</v>
      </c>
      <c r="C4" s="44"/>
      <c r="D4" s="24">
        <f>SUM(D3:D3)</f>
        <v>14</v>
      </c>
      <c r="E4" s="24">
        <f>SUM(E3:E3)</f>
        <v>60</v>
      </c>
      <c r="F4" s="24">
        <f aca="true" t="shared" si="0" ref="F4:F9">+D4+E4</f>
        <v>74</v>
      </c>
      <c r="G4" s="25">
        <f aca="true" t="shared" si="1" ref="G4:G10">+D4/F4</f>
        <v>0.1891891891891892</v>
      </c>
    </row>
    <row r="5" spans="1:7" ht="12" customHeight="1">
      <c r="A5" s="42"/>
      <c r="B5" s="45" t="s">
        <v>7</v>
      </c>
      <c r="C5" s="6" t="s">
        <v>16</v>
      </c>
      <c r="D5" s="21">
        <v>13</v>
      </c>
      <c r="E5" s="21">
        <v>92</v>
      </c>
      <c r="F5" s="21">
        <v>105</v>
      </c>
      <c r="G5" s="22">
        <f t="shared" si="1"/>
        <v>0.12380952380952381</v>
      </c>
    </row>
    <row r="6" spans="1:7" ht="11.25" customHeight="1">
      <c r="A6" s="42"/>
      <c r="B6" s="46"/>
      <c r="C6" s="6" t="s">
        <v>14</v>
      </c>
      <c r="D6" s="21">
        <v>48</v>
      </c>
      <c r="E6" s="21">
        <v>246</v>
      </c>
      <c r="F6" s="21">
        <v>294</v>
      </c>
      <c r="G6" s="22">
        <f t="shared" si="1"/>
        <v>0.16326530612244897</v>
      </c>
    </row>
    <row r="7" spans="1:7" ht="11.25" customHeight="1">
      <c r="A7" s="42"/>
      <c r="B7" s="43" t="s">
        <v>22</v>
      </c>
      <c r="C7" s="44"/>
      <c r="D7" s="24">
        <f>SUM(D5:D6)</f>
        <v>61</v>
      </c>
      <c r="E7" s="24">
        <f>SUM(E5:E6)</f>
        <v>338</v>
      </c>
      <c r="F7" s="24">
        <f t="shared" si="0"/>
        <v>399</v>
      </c>
      <c r="G7" s="25">
        <f t="shared" si="1"/>
        <v>0.15288220551378445</v>
      </c>
    </row>
    <row r="8" spans="1:7" ht="12" customHeight="1">
      <c r="A8" s="42"/>
      <c r="B8" s="1" t="s">
        <v>9</v>
      </c>
      <c r="C8" s="6" t="s">
        <v>14</v>
      </c>
      <c r="D8" s="21">
        <v>42</v>
      </c>
      <c r="E8" s="21">
        <v>281</v>
      </c>
      <c r="F8" s="21">
        <v>323</v>
      </c>
      <c r="G8" s="22">
        <f t="shared" si="1"/>
        <v>0.13003095975232198</v>
      </c>
    </row>
    <row r="9" spans="1:7" ht="11.25" customHeight="1">
      <c r="A9" s="42"/>
      <c r="B9" s="43" t="s">
        <v>23</v>
      </c>
      <c r="C9" s="44"/>
      <c r="D9" s="24">
        <f>SUM(D8)</f>
        <v>42</v>
      </c>
      <c r="E9" s="24">
        <v>281</v>
      </c>
      <c r="F9" s="24">
        <f t="shared" si="0"/>
        <v>323</v>
      </c>
      <c r="G9" s="25">
        <f t="shared" si="1"/>
        <v>0.13003095975232198</v>
      </c>
    </row>
    <row r="10" spans="1:7" ht="12.75" customHeight="1" thickBot="1">
      <c r="A10" s="30" t="s">
        <v>28</v>
      </c>
      <c r="B10" s="31"/>
      <c r="C10" s="31"/>
      <c r="D10" s="26">
        <f>SUM(D9,D7,D4)</f>
        <v>117</v>
      </c>
      <c r="E10" s="26">
        <v>666</v>
      </c>
      <c r="F10" s="26">
        <f>+D10+E10</f>
        <v>783</v>
      </c>
      <c r="G10" s="23">
        <f t="shared" si="1"/>
        <v>0.14942528735632185</v>
      </c>
    </row>
    <row r="11" ht="11.25" customHeight="1"/>
    <row r="12" ht="11.25" customHeight="1" thickBot="1"/>
    <row r="13" spans="1:7" ht="11.25" customHeight="1">
      <c r="A13" s="32" t="s">
        <v>29</v>
      </c>
      <c r="B13" s="33"/>
      <c r="C13" s="33"/>
      <c r="D13" s="33"/>
      <c r="E13" s="33"/>
      <c r="F13" s="33"/>
      <c r="G13" s="34"/>
    </row>
    <row r="14" spans="1:7" ht="11.25" customHeight="1">
      <c r="A14" s="35"/>
      <c r="B14" s="36"/>
      <c r="C14" s="36"/>
      <c r="D14" s="36"/>
      <c r="E14" s="36"/>
      <c r="F14" s="36"/>
      <c r="G14" s="37"/>
    </row>
    <row r="15" spans="1:7" ht="11.25" customHeight="1">
      <c r="A15" s="35"/>
      <c r="B15" s="36"/>
      <c r="C15" s="36"/>
      <c r="D15" s="36"/>
      <c r="E15" s="36"/>
      <c r="F15" s="36"/>
      <c r="G15" s="37"/>
    </row>
    <row r="16" spans="1:7" ht="11.25" customHeight="1">
      <c r="A16" s="35"/>
      <c r="B16" s="36"/>
      <c r="C16" s="36"/>
      <c r="D16" s="36"/>
      <c r="E16" s="36"/>
      <c r="F16" s="36"/>
      <c r="G16" s="37"/>
    </row>
    <row r="17" spans="1:7" ht="12.75" customHeight="1">
      <c r="A17" s="35"/>
      <c r="B17" s="36"/>
      <c r="C17" s="36"/>
      <c r="D17" s="36"/>
      <c r="E17" s="36"/>
      <c r="F17" s="36"/>
      <c r="G17" s="37"/>
    </row>
    <row r="18" spans="1:7" ht="11.25">
      <c r="A18" s="35"/>
      <c r="B18" s="36"/>
      <c r="C18" s="36"/>
      <c r="D18" s="36"/>
      <c r="E18" s="36"/>
      <c r="F18" s="36"/>
      <c r="G18" s="37"/>
    </row>
    <row r="19" spans="1:7" ht="12.75" customHeight="1">
      <c r="A19" s="35"/>
      <c r="B19" s="36"/>
      <c r="C19" s="36"/>
      <c r="D19" s="36"/>
      <c r="E19" s="36"/>
      <c r="F19" s="36"/>
      <c r="G19" s="37"/>
    </row>
    <row r="20" spans="1:7" ht="12.75" customHeight="1" thickBot="1">
      <c r="A20" s="38"/>
      <c r="B20" s="39"/>
      <c r="C20" s="39"/>
      <c r="D20" s="39"/>
      <c r="E20" s="39"/>
      <c r="F20" s="39"/>
      <c r="G20" s="40"/>
    </row>
    <row r="21" ht="12.75" customHeight="1"/>
    <row r="22" ht="12" customHeight="1"/>
    <row r="24" ht="12.75" customHeight="1"/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</sheetData>
  <sheetProtection/>
  <mergeCells count="8">
    <mergeCell ref="A1:G1"/>
    <mergeCell ref="A10:C10"/>
    <mergeCell ref="A13:G20"/>
    <mergeCell ref="A3:A9"/>
    <mergeCell ref="B4:C4"/>
    <mergeCell ref="B5:B6"/>
    <mergeCell ref="B7:C7"/>
    <mergeCell ref="B9:C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L36" sqref="L36"/>
    </sheetView>
  </sheetViews>
  <sheetFormatPr defaultColWidth="16.8515625" defaultRowHeight="12.75"/>
  <cols>
    <col min="1" max="1" width="9.57421875" style="0" bestFit="1" customWidth="1"/>
    <col min="2" max="2" width="18.8515625" style="0" bestFit="1" customWidth="1"/>
    <col min="3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13.7109375" style="0" bestFit="1" customWidth="1"/>
    <col min="10" max="10" width="14.421875" style="0" customWidth="1"/>
  </cols>
  <sheetData>
    <row r="1" spans="1:12" ht="13.5" customHeight="1" thickBot="1">
      <c r="A1" s="49" t="s">
        <v>59</v>
      </c>
      <c r="B1" s="50"/>
      <c r="C1" s="50"/>
      <c r="D1" s="50"/>
      <c r="E1" s="50"/>
      <c r="F1" s="50"/>
      <c r="G1" s="50"/>
      <c r="H1" s="50"/>
      <c r="I1" s="50"/>
      <c r="J1" s="51"/>
      <c r="L1" s="47" t="s">
        <v>29</v>
      </c>
    </row>
    <row r="2" spans="1:12" ht="12.75">
      <c r="A2" s="52" t="s">
        <v>24</v>
      </c>
      <c r="B2" s="54" t="s">
        <v>30</v>
      </c>
      <c r="C2" s="56" t="s">
        <v>8</v>
      </c>
      <c r="D2" s="57"/>
      <c r="E2" s="56" t="s">
        <v>7</v>
      </c>
      <c r="F2" s="57"/>
      <c r="G2" s="56" t="s">
        <v>9</v>
      </c>
      <c r="H2" s="57"/>
      <c r="I2" s="56" t="s">
        <v>27</v>
      </c>
      <c r="J2" s="58" t="s">
        <v>32</v>
      </c>
      <c r="L2" s="48"/>
    </row>
    <row r="3" spans="1:12" ht="13.5" thickBot="1">
      <c r="A3" s="53"/>
      <c r="B3" s="55"/>
      <c r="C3" s="17" t="s">
        <v>18</v>
      </c>
      <c r="D3" s="17" t="s">
        <v>31</v>
      </c>
      <c r="E3" s="17" t="s">
        <v>18</v>
      </c>
      <c r="F3" s="17" t="s">
        <v>31</v>
      </c>
      <c r="G3" s="17" t="s">
        <v>18</v>
      </c>
      <c r="H3" s="17" t="s">
        <v>31</v>
      </c>
      <c r="I3" s="31"/>
      <c r="J3" s="59"/>
      <c r="L3" s="48"/>
    </row>
    <row r="4" spans="1:12" ht="12.75">
      <c r="A4" s="60" t="s">
        <v>14</v>
      </c>
      <c r="B4" s="10" t="s">
        <v>1</v>
      </c>
      <c r="C4" s="11">
        <v>3</v>
      </c>
      <c r="D4" s="11">
        <v>3</v>
      </c>
      <c r="E4" s="11">
        <v>24</v>
      </c>
      <c r="F4" s="11">
        <v>19</v>
      </c>
      <c r="G4" s="11">
        <v>12</v>
      </c>
      <c r="H4" s="11">
        <v>10</v>
      </c>
      <c r="I4" s="11">
        <f>+C4+E4+G4</f>
        <v>39</v>
      </c>
      <c r="J4" s="12">
        <f>+D4+F4+H4</f>
        <v>32</v>
      </c>
      <c r="L4" s="48"/>
    </row>
    <row r="5" spans="1:12" ht="12.75">
      <c r="A5" s="61"/>
      <c r="B5" s="8" t="s">
        <v>0</v>
      </c>
      <c r="C5" s="15">
        <v>6</v>
      </c>
      <c r="D5" s="15">
        <v>6</v>
      </c>
      <c r="E5" s="15">
        <v>11</v>
      </c>
      <c r="F5" s="15">
        <v>8</v>
      </c>
      <c r="G5" s="15">
        <v>4</v>
      </c>
      <c r="H5" s="15">
        <v>2</v>
      </c>
      <c r="I5" s="15">
        <f>+C5+E5+G5</f>
        <v>21</v>
      </c>
      <c r="J5" s="16">
        <f>+D5+F5+H5</f>
        <v>16</v>
      </c>
      <c r="L5" s="48"/>
    </row>
    <row r="6" spans="1:12" ht="12.75">
      <c r="A6" s="61"/>
      <c r="B6" s="6" t="s">
        <v>4</v>
      </c>
      <c r="C6" s="9">
        <v>0</v>
      </c>
      <c r="D6" s="9">
        <v>0</v>
      </c>
      <c r="E6" s="9">
        <v>6</v>
      </c>
      <c r="F6" s="9">
        <v>5</v>
      </c>
      <c r="G6" s="9">
        <v>4</v>
      </c>
      <c r="H6" s="9">
        <v>4</v>
      </c>
      <c r="I6" s="11">
        <f aca="true" t="shared" si="0" ref="I6:J39">+C6+E6+G6</f>
        <v>10</v>
      </c>
      <c r="J6" s="12">
        <f t="shared" si="0"/>
        <v>9</v>
      </c>
      <c r="L6" s="48"/>
    </row>
    <row r="7" spans="1:12" ht="12.75">
      <c r="A7" s="61"/>
      <c r="B7" s="8" t="s">
        <v>11</v>
      </c>
      <c r="C7" s="15">
        <v>1</v>
      </c>
      <c r="D7" s="15">
        <v>1</v>
      </c>
      <c r="E7" s="15">
        <v>4</v>
      </c>
      <c r="F7" s="15">
        <v>4</v>
      </c>
      <c r="G7" s="15">
        <v>3</v>
      </c>
      <c r="H7" s="15">
        <v>1</v>
      </c>
      <c r="I7" s="15">
        <f t="shared" si="0"/>
        <v>8</v>
      </c>
      <c r="J7" s="16">
        <f t="shared" si="0"/>
        <v>6</v>
      </c>
      <c r="L7" s="48"/>
    </row>
    <row r="8" spans="1:12" ht="12.75">
      <c r="A8" s="61"/>
      <c r="B8" s="6" t="s">
        <v>3</v>
      </c>
      <c r="C8" s="9">
        <v>0</v>
      </c>
      <c r="D8" s="9">
        <v>0</v>
      </c>
      <c r="E8" s="9">
        <v>0</v>
      </c>
      <c r="F8" s="9">
        <v>0</v>
      </c>
      <c r="G8" s="9">
        <v>4</v>
      </c>
      <c r="H8" s="9">
        <v>0</v>
      </c>
      <c r="I8" s="11">
        <f t="shared" si="0"/>
        <v>4</v>
      </c>
      <c r="J8" s="12">
        <f t="shared" si="0"/>
        <v>0</v>
      </c>
      <c r="L8" s="48"/>
    </row>
    <row r="9" spans="1:12" ht="12.75">
      <c r="A9" s="61"/>
      <c r="B9" s="8" t="s">
        <v>33</v>
      </c>
      <c r="C9" s="15">
        <v>0</v>
      </c>
      <c r="D9" s="15">
        <v>0</v>
      </c>
      <c r="E9" s="15">
        <v>0</v>
      </c>
      <c r="F9" s="15">
        <v>0</v>
      </c>
      <c r="G9" s="15">
        <v>1</v>
      </c>
      <c r="H9" s="15">
        <v>0</v>
      </c>
      <c r="I9" s="15">
        <f t="shared" si="0"/>
        <v>1</v>
      </c>
      <c r="J9" s="16">
        <f t="shared" si="0"/>
        <v>0</v>
      </c>
      <c r="L9" s="48"/>
    </row>
    <row r="10" spans="1:12" ht="12.75">
      <c r="A10" s="61"/>
      <c r="B10" s="6" t="s">
        <v>2</v>
      </c>
      <c r="C10" s="9">
        <v>1</v>
      </c>
      <c r="D10" s="9">
        <v>1</v>
      </c>
      <c r="E10" s="9">
        <v>3</v>
      </c>
      <c r="F10" s="9">
        <v>2</v>
      </c>
      <c r="G10" s="9">
        <v>0</v>
      </c>
      <c r="H10" s="9">
        <v>0</v>
      </c>
      <c r="I10" s="11">
        <f t="shared" si="0"/>
        <v>4</v>
      </c>
      <c r="J10" s="12">
        <f t="shared" si="0"/>
        <v>3</v>
      </c>
      <c r="L10" s="48"/>
    </row>
    <row r="11" spans="1:12" ht="12.75">
      <c r="A11" s="61"/>
      <c r="B11" s="8" t="s">
        <v>39</v>
      </c>
      <c r="C11" s="15">
        <v>1</v>
      </c>
      <c r="D11" s="15">
        <v>1</v>
      </c>
      <c r="E11" s="15">
        <v>2</v>
      </c>
      <c r="F11" s="15">
        <v>1</v>
      </c>
      <c r="G11" s="15">
        <v>0</v>
      </c>
      <c r="H11" s="15">
        <v>0</v>
      </c>
      <c r="I11" s="18">
        <f t="shared" si="0"/>
        <v>3</v>
      </c>
      <c r="J11" s="19">
        <f t="shared" si="0"/>
        <v>2</v>
      </c>
      <c r="L11" s="48"/>
    </row>
    <row r="12" spans="1:12" ht="12.75">
      <c r="A12" s="61"/>
      <c r="B12" s="6" t="s">
        <v>37</v>
      </c>
      <c r="C12" s="9">
        <v>0</v>
      </c>
      <c r="D12" s="9">
        <v>0</v>
      </c>
      <c r="E12" s="9">
        <v>1</v>
      </c>
      <c r="F12" s="9">
        <v>1</v>
      </c>
      <c r="G12" s="9">
        <v>0</v>
      </c>
      <c r="H12" s="9">
        <v>0</v>
      </c>
      <c r="I12" s="9">
        <f t="shared" si="0"/>
        <v>1</v>
      </c>
      <c r="J12" s="20">
        <f t="shared" si="0"/>
        <v>1</v>
      </c>
      <c r="L12" s="48"/>
    </row>
    <row r="13" spans="1:12" ht="12.75">
      <c r="A13" s="61"/>
      <c r="B13" s="8" t="s">
        <v>10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8">
        <f t="shared" si="0"/>
        <v>0</v>
      </c>
      <c r="J13" s="19">
        <f t="shared" si="0"/>
        <v>0</v>
      </c>
      <c r="L13" s="48"/>
    </row>
    <row r="14" spans="1:12" ht="12.75">
      <c r="A14" s="61"/>
      <c r="B14" s="6" t="s">
        <v>12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0</v>
      </c>
      <c r="I14" s="9">
        <f t="shared" si="0"/>
        <v>1</v>
      </c>
      <c r="J14" s="20">
        <f t="shared" si="0"/>
        <v>0</v>
      </c>
      <c r="L14" s="48"/>
    </row>
    <row r="15" spans="1:12" ht="12.75">
      <c r="A15" s="61"/>
      <c r="B15" s="8" t="s">
        <v>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8">
        <f t="shared" si="0"/>
        <v>0</v>
      </c>
      <c r="J15" s="19">
        <f t="shared" si="0"/>
        <v>0</v>
      </c>
      <c r="L15" s="48"/>
    </row>
    <row r="16" spans="1:10" ht="12.75">
      <c r="A16" s="61"/>
      <c r="B16" s="6" t="s">
        <v>13</v>
      </c>
      <c r="C16" s="9">
        <v>0</v>
      </c>
      <c r="D16" s="9">
        <v>0</v>
      </c>
      <c r="E16" s="9">
        <v>1</v>
      </c>
      <c r="F16" s="9">
        <v>1</v>
      </c>
      <c r="G16" s="9">
        <v>1</v>
      </c>
      <c r="H16" s="9">
        <v>0</v>
      </c>
      <c r="I16" s="9">
        <f t="shared" si="0"/>
        <v>2</v>
      </c>
      <c r="J16" s="20">
        <f t="shared" si="0"/>
        <v>1</v>
      </c>
    </row>
    <row r="17" spans="1:10" ht="12.75">
      <c r="A17" s="61"/>
      <c r="B17" s="8" t="s">
        <v>5</v>
      </c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8">
        <f t="shared" si="0"/>
        <v>1</v>
      </c>
      <c r="J17" s="19">
        <f t="shared" si="0"/>
        <v>0</v>
      </c>
    </row>
    <row r="18" spans="1:10" ht="12.75">
      <c r="A18" s="61"/>
      <c r="B18" s="6" t="s">
        <v>34</v>
      </c>
      <c r="C18" s="9">
        <v>0</v>
      </c>
      <c r="D18" s="9">
        <v>0</v>
      </c>
      <c r="E18" s="9">
        <v>1</v>
      </c>
      <c r="F18" s="9">
        <v>0</v>
      </c>
      <c r="G18" s="9">
        <v>1</v>
      </c>
      <c r="H18" s="9">
        <v>0</v>
      </c>
      <c r="I18" s="9">
        <f t="shared" si="0"/>
        <v>2</v>
      </c>
      <c r="J18" s="20">
        <f t="shared" si="0"/>
        <v>0</v>
      </c>
    </row>
    <row r="19" spans="1:10" ht="12.75">
      <c r="A19" s="61"/>
      <c r="B19" s="8" t="s">
        <v>35</v>
      </c>
      <c r="C19" s="15">
        <v>0</v>
      </c>
      <c r="D19" s="15">
        <v>0</v>
      </c>
      <c r="E19" s="15">
        <v>0</v>
      </c>
      <c r="F19" s="15">
        <v>0</v>
      </c>
      <c r="G19" s="15">
        <v>1</v>
      </c>
      <c r="H19" s="15">
        <v>1</v>
      </c>
      <c r="I19" s="18">
        <f t="shared" si="0"/>
        <v>1</v>
      </c>
      <c r="J19" s="19">
        <f t="shared" si="0"/>
        <v>1</v>
      </c>
    </row>
    <row r="20" spans="1:10" ht="12.75">
      <c r="A20" s="61"/>
      <c r="B20" s="6" t="s">
        <v>36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  <c r="J20" s="20">
        <f t="shared" si="0"/>
        <v>0</v>
      </c>
    </row>
    <row r="21" spans="1:10" ht="12.75">
      <c r="A21" s="61"/>
      <c r="B21" s="8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8">
        <f t="shared" si="0"/>
        <v>0</v>
      </c>
      <c r="J21" s="19">
        <f t="shared" si="0"/>
        <v>0</v>
      </c>
    </row>
    <row r="22" spans="1:10" ht="12.75">
      <c r="A22" s="61"/>
      <c r="B22" s="6" t="s">
        <v>41</v>
      </c>
      <c r="C22" s="9">
        <v>0</v>
      </c>
      <c r="D22" s="9">
        <v>0</v>
      </c>
      <c r="E22" s="9">
        <v>0</v>
      </c>
      <c r="F22" s="9">
        <v>0</v>
      </c>
      <c r="G22" s="9">
        <v>1</v>
      </c>
      <c r="H22" s="9">
        <v>0</v>
      </c>
      <c r="I22" s="11">
        <f t="shared" si="0"/>
        <v>1</v>
      </c>
      <c r="J22" s="12">
        <f t="shared" si="0"/>
        <v>0</v>
      </c>
    </row>
    <row r="23" spans="1:10" ht="12.75">
      <c r="A23" s="61"/>
      <c r="B23" s="8" t="s">
        <v>43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8">
        <f t="shared" si="0"/>
        <v>0</v>
      </c>
      <c r="J23" s="19">
        <f t="shared" si="0"/>
        <v>0</v>
      </c>
    </row>
    <row r="24" spans="1:10" ht="12.75">
      <c r="A24" s="61"/>
      <c r="B24" s="6" t="s">
        <v>44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1">
        <f t="shared" si="0"/>
        <v>0</v>
      </c>
      <c r="J24" s="12">
        <f t="shared" si="0"/>
        <v>0</v>
      </c>
    </row>
    <row r="25" spans="1:10" ht="12.75">
      <c r="A25" s="61"/>
      <c r="B25" s="8" t="s">
        <v>45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8">
        <f t="shared" si="0"/>
        <v>0</v>
      </c>
      <c r="J25" s="19">
        <f t="shared" si="0"/>
        <v>0</v>
      </c>
    </row>
    <row r="26" spans="1:10" ht="12.75">
      <c r="A26" s="61"/>
      <c r="B26" s="8" t="s">
        <v>47</v>
      </c>
      <c r="C26" s="15">
        <v>0</v>
      </c>
      <c r="D26" s="15">
        <v>0</v>
      </c>
      <c r="E26" s="15">
        <v>0</v>
      </c>
      <c r="F26" s="15">
        <v>0</v>
      </c>
      <c r="G26" s="15">
        <v>1</v>
      </c>
      <c r="H26" s="15">
        <v>1</v>
      </c>
      <c r="I26" s="18">
        <f t="shared" si="0"/>
        <v>1</v>
      </c>
      <c r="J26" s="19">
        <f t="shared" si="0"/>
        <v>1</v>
      </c>
    </row>
    <row r="27" spans="1:10" ht="12.75">
      <c r="A27" s="61"/>
      <c r="B27" s="8" t="s">
        <v>48</v>
      </c>
      <c r="C27" s="15">
        <v>0</v>
      </c>
      <c r="D27" s="15">
        <v>0</v>
      </c>
      <c r="E27" s="15">
        <v>0</v>
      </c>
      <c r="F27" s="15">
        <v>0</v>
      </c>
      <c r="G27" s="15">
        <v>1</v>
      </c>
      <c r="H27" s="15">
        <v>1</v>
      </c>
      <c r="I27" s="18">
        <f t="shared" si="0"/>
        <v>1</v>
      </c>
      <c r="J27" s="19">
        <f t="shared" si="0"/>
        <v>1</v>
      </c>
    </row>
    <row r="28" spans="1:10" ht="12.75">
      <c r="A28" s="61"/>
      <c r="B28" s="8" t="s">
        <v>53</v>
      </c>
      <c r="C28" s="15">
        <v>0</v>
      </c>
      <c r="D28" s="15">
        <v>0</v>
      </c>
      <c r="E28" s="15">
        <v>1</v>
      </c>
      <c r="F28" s="15">
        <v>0</v>
      </c>
      <c r="G28" s="15">
        <v>0</v>
      </c>
      <c r="H28" s="15">
        <v>0</v>
      </c>
      <c r="I28" s="18">
        <f t="shared" si="0"/>
        <v>1</v>
      </c>
      <c r="J28" s="19">
        <f t="shared" si="0"/>
        <v>0</v>
      </c>
    </row>
    <row r="29" spans="1:10" ht="12.75">
      <c r="A29" s="61"/>
      <c r="B29" s="8" t="s">
        <v>54</v>
      </c>
      <c r="C29" s="15">
        <v>0</v>
      </c>
      <c r="D29" s="15">
        <v>0</v>
      </c>
      <c r="E29" s="15">
        <v>0</v>
      </c>
      <c r="F29" s="15">
        <v>0</v>
      </c>
      <c r="G29" s="15">
        <v>1</v>
      </c>
      <c r="H29" s="15">
        <v>0</v>
      </c>
      <c r="I29" s="18">
        <f t="shared" si="0"/>
        <v>1</v>
      </c>
      <c r="J29" s="19">
        <f t="shared" si="0"/>
        <v>0</v>
      </c>
    </row>
    <row r="30" spans="1:10" ht="12.75">
      <c r="A30" s="61"/>
      <c r="B30" s="6" t="s">
        <v>42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0</v>
      </c>
      <c r="I30" s="11">
        <f t="shared" si="0"/>
        <v>1</v>
      </c>
      <c r="J30" s="12">
        <f t="shared" si="0"/>
        <v>0</v>
      </c>
    </row>
    <row r="31" spans="1:10" ht="12.75">
      <c r="A31" s="61"/>
      <c r="B31" s="8" t="s">
        <v>40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8">
        <f t="shared" si="0"/>
        <v>0</v>
      </c>
      <c r="J31" s="19">
        <f t="shared" si="0"/>
        <v>0</v>
      </c>
    </row>
    <row r="32" spans="1:10" ht="12.75">
      <c r="A32" s="61"/>
      <c r="B32" s="8" t="s">
        <v>49</v>
      </c>
      <c r="C32" s="15">
        <v>1</v>
      </c>
      <c r="D32" s="15">
        <v>1</v>
      </c>
      <c r="E32" s="15">
        <v>2</v>
      </c>
      <c r="F32" s="15">
        <v>2</v>
      </c>
      <c r="G32" s="15">
        <v>0</v>
      </c>
      <c r="H32" s="15">
        <v>0</v>
      </c>
      <c r="I32" s="18">
        <f t="shared" si="0"/>
        <v>3</v>
      </c>
      <c r="J32" s="19">
        <f t="shared" si="0"/>
        <v>3</v>
      </c>
    </row>
    <row r="33" spans="1:10" ht="12.75">
      <c r="A33" s="61"/>
      <c r="B33" s="8" t="s">
        <v>50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8">
        <f t="shared" si="0"/>
        <v>0</v>
      </c>
      <c r="J33" s="19">
        <f t="shared" si="0"/>
        <v>0</v>
      </c>
    </row>
    <row r="34" spans="1:10" ht="12.75">
      <c r="A34" s="61"/>
      <c r="B34" s="8" t="s">
        <v>51</v>
      </c>
      <c r="C34" s="15">
        <v>1</v>
      </c>
      <c r="D34" s="15">
        <v>1</v>
      </c>
      <c r="E34" s="15">
        <v>0</v>
      </c>
      <c r="F34" s="15">
        <v>0</v>
      </c>
      <c r="G34" s="15">
        <v>0</v>
      </c>
      <c r="H34" s="15">
        <v>0</v>
      </c>
      <c r="I34" s="18">
        <f t="shared" si="0"/>
        <v>1</v>
      </c>
      <c r="J34" s="19">
        <f t="shared" si="0"/>
        <v>1</v>
      </c>
    </row>
    <row r="35" spans="1:10" ht="12.75">
      <c r="A35" s="61"/>
      <c r="B35" s="8" t="s">
        <v>56</v>
      </c>
      <c r="C35" s="15">
        <v>0</v>
      </c>
      <c r="D35" s="15">
        <v>0</v>
      </c>
      <c r="E35" s="15">
        <v>1</v>
      </c>
      <c r="F35" s="15">
        <v>0</v>
      </c>
      <c r="G35" s="15">
        <v>1</v>
      </c>
      <c r="H35" s="15">
        <v>0</v>
      </c>
      <c r="I35" s="18">
        <f t="shared" si="0"/>
        <v>2</v>
      </c>
      <c r="J35" s="19">
        <f t="shared" si="0"/>
        <v>0</v>
      </c>
    </row>
    <row r="36" spans="1:10" ht="12.75">
      <c r="A36" s="61"/>
      <c r="B36" s="8" t="s">
        <v>58</v>
      </c>
      <c r="C36" s="15">
        <v>0</v>
      </c>
      <c r="D36" s="15">
        <v>0</v>
      </c>
      <c r="E36" s="15">
        <v>0</v>
      </c>
      <c r="F36" s="15">
        <v>0</v>
      </c>
      <c r="G36" s="15">
        <v>1</v>
      </c>
      <c r="H36" s="15">
        <v>1</v>
      </c>
      <c r="I36" s="18">
        <f t="shared" si="0"/>
        <v>1</v>
      </c>
      <c r="J36" s="19">
        <f t="shared" si="0"/>
        <v>1</v>
      </c>
    </row>
    <row r="37" spans="1:10" ht="12.75">
      <c r="A37" s="61"/>
      <c r="B37" s="8" t="s">
        <v>57</v>
      </c>
      <c r="C37" s="15">
        <v>0</v>
      </c>
      <c r="D37" s="15">
        <v>0</v>
      </c>
      <c r="E37" s="15">
        <v>1</v>
      </c>
      <c r="F37" s="15">
        <v>0</v>
      </c>
      <c r="G37" s="15">
        <v>0</v>
      </c>
      <c r="H37" s="15">
        <v>0</v>
      </c>
      <c r="I37" s="18">
        <f t="shared" si="0"/>
        <v>1</v>
      </c>
      <c r="J37" s="19">
        <f t="shared" si="0"/>
        <v>0</v>
      </c>
    </row>
    <row r="38" spans="1:10" ht="12.75">
      <c r="A38" s="61"/>
      <c r="B38" s="8" t="s">
        <v>52</v>
      </c>
      <c r="C38" s="15">
        <v>0</v>
      </c>
      <c r="D38" s="15">
        <v>0</v>
      </c>
      <c r="E38" s="15">
        <v>3</v>
      </c>
      <c r="F38" s="15">
        <v>2</v>
      </c>
      <c r="G38" s="15">
        <v>0</v>
      </c>
      <c r="H38" s="15">
        <v>0</v>
      </c>
      <c r="I38" s="18">
        <f t="shared" si="0"/>
        <v>3</v>
      </c>
      <c r="J38" s="19">
        <f t="shared" si="0"/>
        <v>2</v>
      </c>
    </row>
    <row r="39" spans="1:10" ht="12.75">
      <c r="A39" s="61"/>
      <c r="B39" s="6" t="s">
        <v>46</v>
      </c>
      <c r="C39" s="9">
        <v>0</v>
      </c>
      <c r="D39" s="9">
        <v>0</v>
      </c>
      <c r="E39" s="9">
        <v>0</v>
      </c>
      <c r="F39" s="9">
        <v>0</v>
      </c>
      <c r="G39" s="9">
        <v>2</v>
      </c>
      <c r="H39" s="9">
        <v>0</v>
      </c>
      <c r="I39" s="11">
        <f t="shared" si="0"/>
        <v>2</v>
      </c>
      <c r="J39" s="12">
        <f t="shared" si="0"/>
        <v>0</v>
      </c>
    </row>
    <row r="40" spans="1:10" ht="13.5" thickBot="1">
      <c r="A40" s="30" t="s">
        <v>28</v>
      </c>
      <c r="B40" s="62"/>
      <c r="C40" s="13">
        <f aca="true" t="shared" si="1" ref="C40:J40">SUM(C4:C39)</f>
        <v>14</v>
      </c>
      <c r="D40" s="13">
        <f t="shared" si="1"/>
        <v>14</v>
      </c>
      <c r="E40" s="13">
        <f t="shared" si="1"/>
        <v>61</v>
      </c>
      <c r="F40" s="13">
        <f t="shared" si="1"/>
        <v>45</v>
      </c>
      <c r="G40" s="13">
        <f t="shared" si="1"/>
        <v>42</v>
      </c>
      <c r="H40" s="13">
        <f t="shared" si="1"/>
        <v>21</v>
      </c>
      <c r="I40" s="13">
        <f>+C40+E40+G40</f>
        <v>117</v>
      </c>
      <c r="J40" s="14">
        <f t="shared" si="1"/>
        <v>80</v>
      </c>
    </row>
  </sheetData>
  <sheetProtection/>
  <mergeCells count="11">
    <mergeCell ref="A40:B40"/>
    <mergeCell ref="L1:L15"/>
    <mergeCell ref="A1:J1"/>
    <mergeCell ref="A2:A3"/>
    <mergeCell ref="B2:B3"/>
    <mergeCell ref="C2:D2"/>
    <mergeCell ref="E2:F2"/>
    <mergeCell ref="G2:H2"/>
    <mergeCell ref="I2:I3"/>
    <mergeCell ref="J2:J3"/>
    <mergeCell ref="A4:A3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2015-03-10T10:34:38Z</dcterms:modified>
  <cp:category/>
  <cp:version/>
  <cp:contentType/>
  <cp:contentStatus/>
</cp:coreProperties>
</file>