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565" windowHeight="6030" activeTab="0"/>
  </bookViews>
  <sheets>
    <sheet name="Presenze per Comune" sheetId="1" r:id="rId1"/>
  </sheets>
  <definedNames/>
  <calcPr fullCalcOnLoad="1"/>
</workbook>
</file>

<file path=xl/sharedStrings.xml><?xml version="1.0" encoding="utf-8"?>
<sst xmlns="http://schemas.openxmlformats.org/spreadsheetml/2006/main" count="100" uniqueCount="49">
  <si>
    <t>ORDINE</t>
  </si>
  <si>
    <t>Infanzia</t>
  </si>
  <si>
    <t>Primaria</t>
  </si>
  <si>
    <t>Secondaria 1°</t>
  </si>
  <si>
    <t>Secondaria 2°</t>
  </si>
  <si>
    <t>Stranieri</t>
  </si>
  <si>
    <t>Italiani</t>
  </si>
  <si>
    <t>Frequentanti</t>
  </si>
  <si>
    <t>% Stranieri</t>
  </si>
  <si>
    <t>COMUNE</t>
  </si>
  <si>
    <t>Totale Zona Fiorentina Sud-Est</t>
  </si>
  <si>
    <t>Pontassieve Totale</t>
  </si>
  <si>
    <t>Bagno a Ripoli Totale</t>
  </si>
  <si>
    <t>Barberino Totale</t>
  </si>
  <si>
    <t>Reggello Totale</t>
  </si>
  <si>
    <t>Rignano Totale</t>
  </si>
  <si>
    <t>Rufina Totale</t>
  </si>
  <si>
    <t>Greve Totale</t>
  </si>
  <si>
    <t>San Casciano Totale</t>
  </si>
  <si>
    <t>Impruneta Totale</t>
  </si>
  <si>
    <t>Tavarnelle Totale</t>
  </si>
  <si>
    <t>Pelago Totale</t>
  </si>
  <si>
    <t xml:space="preserve">Greve </t>
  </si>
  <si>
    <t xml:space="preserve">Rignano </t>
  </si>
  <si>
    <t xml:space="preserve">Pelago </t>
  </si>
  <si>
    <t xml:space="preserve">San Casciano </t>
  </si>
  <si>
    <t xml:space="preserve">Reggello </t>
  </si>
  <si>
    <t xml:space="preserve">Rufina </t>
  </si>
  <si>
    <t xml:space="preserve">Pontassieve </t>
  </si>
  <si>
    <t xml:space="preserve">Bagno a Ripoli </t>
  </si>
  <si>
    <t>Totale</t>
  </si>
  <si>
    <t>Londa  Totale</t>
  </si>
  <si>
    <t>San Godenzo Totale</t>
  </si>
  <si>
    <t xml:space="preserve">San Godenzo </t>
  </si>
  <si>
    <t xml:space="preserve">Londa </t>
  </si>
  <si>
    <t xml:space="preserve">Reggello  </t>
  </si>
  <si>
    <t xml:space="preserve">Greve  </t>
  </si>
  <si>
    <t xml:space="preserve">Bagno a Ripoli  </t>
  </si>
  <si>
    <t xml:space="preserve">San Godenzo  </t>
  </si>
  <si>
    <t xml:space="preserve">Barberino </t>
  </si>
  <si>
    <t xml:space="preserve">Tavarnelle </t>
  </si>
  <si>
    <r>
      <t xml:space="preserve">Tavarnelle </t>
    </r>
    <r>
      <rPr>
        <b/>
        <sz val="8"/>
        <rFont val="Arial"/>
        <family val="2"/>
      </rPr>
      <t xml:space="preserve"> </t>
    </r>
  </si>
  <si>
    <t>Barberino  Val d'Elsa</t>
  </si>
  <si>
    <t>Figline -Incisa Valdarno</t>
  </si>
  <si>
    <t xml:space="preserve">Impruneta </t>
  </si>
  <si>
    <t>Figline-Incisa Valdarno*</t>
  </si>
  <si>
    <t>Figline-Incisa Totale</t>
  </si>
  <si>
    <t>Alunni stranieri per Comune e ordine di scuola nella zona socio sanitaria Fiorentina Sud-Est a.s. 2017-2018</t>
  </si>
  <si>
    <t>Alunni stranieri per Comune nella zona socio sanitaria Fiorentina Sud-Est a.s. 2017-2018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</si>
</sst>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_-;\-* #,##0.00_-;_-* \-??_-;_-@_-"/>
    <numFmt numFmtId="168" formatCode="_-* #,##0_-;\-* #,##0_-;_-* \-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6" fontId="3" fillId="33" borderId="16" xfId="45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166" fontId="4" fillId="34" borderId="16" xfId="45" applyNumberFormat="1" applyFont="1" applyFill="1" applyBorder="1" applyAlignment="1">
      <alignment horizontal="center" vertical="center"/>
    </xf>
    <xf numFmtId="165" fontId="4" fillId="35" borderId="17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6" fontId="3" fillId="33" borderId="19" xfId="45" applyNumberFormat="1" applyFont="1" applyFill="1" applyBorder="1" applyAlignment="1">
      <alignment horizontal="center" vertical="center"/>
    </xf>
    <xf numFmtId="166" fontId="3" fillId="33" borderId="14" xfId="45" applyNumberFormat="1" applyFont="1" applyFill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165" fontId="4" fillId="35" borderId="16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66" fontId="4" fillId="34" borderId="19" xfId="4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65" fontId="4" fillId="34" borderId="16" xfId="4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3" fillId="33" borderId="16" xfId="45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2" fillId="36" borderId="23" xfId="45" applyNumberFormat="1" applyFont="1" applyFill="1" applyBorder="1" applyAlignment="1">
      <alignment horizontal="center" vertical="center"/>
    </xf>
    <xf numFmtId="165" fontId="4" fillId="37" borderId="24" xfId="0" applyNumberFormat="1" applyFont="1" applyFill="1" applyBorder="1" applyAlignment="1">
      <alignment horizontal="center" vertical="center"/>
    </xf>
    <xf numFmtId="165" fontId="4" fillId="34" borderId="19" xfId="45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5" fontId="4" fillId="35" borderId="18" xfId="0" applyNumberFormat="1" applyFont="1" applyFill="1" applyBorder="1" applyAlignment="1">
      <alignment horizontal="center" vertical="center"/>
    </xf>
    <xf numFmtId="165" fontId="4" fillId="38" borderId="17" xfId="0" applyNumberFormat="1" applyFont="1" applyFill="1" applyBorder="1" applyAlignment="1">
      <alignment horizontal="center" vertical="center"/>
    </xf>
    <xf numFmtId="165" fontId="4" fillId="34" borderId="18" xfId="45" applyNumberFormat="1" applyFont="1" applyFill="1" applyBorder="1" applyAlignment="1">
      <alignment horizontal="center" vertical="center"/>
    </xf>
    <xf numFmtId="165" fontId="3" fillId="39" borderId="18" xfId="45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2" fillId="36" borderId="27" xfId="0" applyFont="1" applyFill="1" applyBorder="1" applyAlignment="1">
      <alignment vertical="center"/>
    </xf>
    <xf numFmtId="166" fontId="3" fillId="0" borderId="0" xfId="45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0" fontId="4" fillId="34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alunni stranieri sul totale della pololazione scolatica per Comune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10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575"/>
          <c:w val="0.7475"/>
          <c:h val="0.92625"/>
        </c:manualLayout>
      </c:layout>
      <c:bar3DChart>
        <c:barDir val="col"/>
        <c:grouping val="clustered"/>
        <c:varyColors val="1"/>
        <c:ser>
          <c:idx val="3"/>
          <c:order val="0"/>
          <c:tx>
            <c:strRef>
              <c:f>'Presenze per Comune'!$L$3</c:f>
              <c:strCache>
                <c:ptCount val="1"/>
                <c:pt idx="0">
                  <c:v>% Stranieri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Comune'!$H$4:$H$17</c:f>
              <c:strCache/>
            </c:strRef>
          </c:cat>
          <c:val>
            <c:numRef>
              <c:f>'Presenze per Comune'!$L$4:$L$17</c:f>
              <c:numCache/>
            </c:numRef>
          </c:val>
          <c:shape val="box"/>
        </c:ser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26325"/>
          <c:w val="0.2105"/>
          <c:h val="0.5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22</xdr:row>
      <xdr:rowOff>123825</xdr:rowOff>
    </xdr:from>
    <xdr:to>
      <xdr:col>17</xdr:col>
      <xdr:colOff>28575</xdr:colOff>
      <xdr:row>55</xdr:row>
      <xdr:rowOff>180975</xdr:rowOff>
    </xdr:to>
    <xdr:graphicFrame>
      <xdr:nvGraphicFramePr>
        <xdr:cNvPr id="1" name="Grafico 3"/>
        <xdr:cNvGraphicFramePr/>
      </xdr:nvGraphicFramePr>
      <xdr:xfrm>
        <a:off x="4629150" y="4429125"/>
        <a:ext cx="67341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F68" sqref="F68"/>
    </sheetView>
  </sheetViews>
  <sheetFormatPr defaultColWidth="9.140625" defaultRowHeight="15"/>
  <cols>
    <col min="1" max="1" width="11.8515625" style="0" bestFit="1" customWidth="1"/>
    <col min="2" max="2" width="13.140625" style="0" customWidth="1"/>
    <col min="3" max="3" width="7.7109375" style="0" bestFit="1" customWidth="1"/>
    <col min="4" max="5" width="11.00390625" style="0" bestFit="1" customWidth="1"/>
    <col min="6" max="6" width="9.421875" style="0" bestFit="1" customWidth="1"/>
    <col min="8" max="8" width="12.57421875" style="0" customWidth="1"/>
    <col min="11" max="11" width="11.00390625" style="0" bestFit="1" customWidth="1"/>
  </cols>
  <sheetData>
    <row r="1" spans="1:12" ht="15" customHeight="1">
      <c r="A1" s="45" t="s">
        <v>47</v>
      </c>
      <c r="B1" s="46"/>
      <c r="C1" s="46"/>
      <c r="D1" s="46"/>
      <c r="E1" s="46"/>
      <c r="F1" s="46"/>
      <c r="H1" s="45" t="s">
        <v>48</v>
      </c>
      <c r="I1" s="46"/>
      <c r="J1" s="46"/>
      <c r="K1" s="46"/>
      <c r="L1" s="47"/>
    </row>
    <row r="2" spans="1:12" ht="15.75" thickBot="1">
      <c r="A2" s="48"/>
      <c r="B2" s="49"/>
      <c r="C2" s="49"/>
      <c r="D2" s="49"/>
      <c r="E2" s="49"/>
      <c r="F2" s="49"/>
      <c r="H2" s="48"/>
      <c r="I2" s="49"/>
      <c r="J2" s="49"/>
      <c r="K2" s="49"/>
      <c r="L2" s="50"/>
    </row>
    <row r="3" spans="1:12" ht="15">
      <c r="A3" s="1" t="s">
        <v>9</v>
      </c>
      <c r="B3" s="2" t="s">
        <v>0</v>
      </c>
      <c r="C3" s="2" t="s">
        <v>5</v>
      </c>
      <c r="D3" s="2" t="s">
        <v>6</v>
      </c>
      <c r="E3" s="2" t="s">
        <v>7</v>
      </c>
      <c r="F3" s="3" t="s">
        <v>8</v>
      </c>
      <c r="H3" s="4" t="s">
        <v>9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 ht="15">
      <c r="A4" s="43" t="s">
        <v>37</v>
      </c>
      <c r="B4" s="7" t="s">
        <v>1</v>
      </c>
      <c r="C4" s="8">
        <v>61</v>
      </c>
      <c r="D4" s="8">
        <v>398</v>
      </c>
      <c r="E4" s="8">
        <v>459</v>
      </c>
      <c r="F4" s="12">
        <v>0.1328976034858388</v>
      </c>
      <c r="G4" s="41"/>
      <c r="H4" s="38" t="s">
        <v>22</v>
      </c>
      <c r="I4" s="8">
        <v>237</v>
      </c>
      <c r="J4" s="8">
        <v>839</v>
      </c>
      <c r="K4" s="8">
        <v>1075</v>
      </c>
      <c r="L4" s="28">
        <v>0.21953488372093025</v>
      </c>
    </row>
    <row r="5" spans="1:12" ht="15">
      <c r="A5" s="43"/>
      <c r="B5" s="7" t="s">
        <v>2</v>
      </c>
      <c r="C5" s="8">
        <v>95</v>
      </c>
      <c r="D5" s="8">
        <v>834</v>
      </c>
      <c r="E5" s="8">
        <v>929</v>
      </c>
      <c r="F5" s="12">
        <v>0.10226049515608181</v>
      </c>
      <c r="G5" s="41"/>
      <c r="H5" s="38" t="s">
        <v>44</v>
      </c>
      <c r="I5" s="8">
        <v>173</v>
      </c>
      <c r="J5" s="8">
        <v>784</v>
      </c>
      <c r="K5" s="8">
        <v>956</v>
      </c>
      <c r="L5" s="28">
        <v>0.1799163179916318</v>
      </c>
    </row>
    <row r="6" spans="1:12" ht="22.5">
      <c r="A6" s="43"/>
      <c r="B6" s="7" t="s">
        <v>3</v>
      </c>
      <c r="C6" s="8">
        <v>65</v>
      </c>
      <c r="D6" s="8">
        <v>774</v>
      </c>
      <c r="E6" s="8">
        <v>839</v>
      </c>
      <c r="F6" s="12">
        <v>0.07747318235995232</v>
      </c>
      <c r="G6" s="41"/>
      <c r="H6" s="38" t="s">
        <v>43</v>
      </c>
      <c r="I6" s="8">
        <v>508</v>
      </c>
      <c r="J6" s="8">
        <v>2794</v>
      </c>
      <c r="K6" s="8">
        <v>3286</v>
      </c>
      <c r="L6" s="28">
        <v>0.1545952525867316</v>
      </c>
    </row>
    <row r="7" spans="1:12" ht="15">
      <c r="A7" s="43"/>
      <c r="B7" s="7" t="s">
        <v>4</v>
      </c>
      <c r="C7" s="8">
        <v>130</v>
      </c>
      <c r="D7" s="8">
        <v>1635</v>
      </c>
      <c r="E7" s="8">
        <v>1765</v>
      </c>
      <c r="F7" s="12">
        <v>0.07365439093484419</v>
      </c>
      <c r="G7" s="41"/>
      <c r="H7" s="38" t="s">
        <v>41</v>
      </c>
      <c r="I7" s="8">
        <v>123</v>
      </c>
      <c r="J7" s="8">
        <v>756</v>
      </c>
      <c r="K7" s="8">
        <v>879</v>
      </c>
      <c r="L7" s="28">
        <v>0.13993174061433447</v>
      </c>
    </row>
    <row r="8" spans="1:12" ht="15">
      <c r="A8" s="43" t="s">
        <v>12</v>
      </c>
      <c r="B8" s="44"/>
      <c r="C8" s="10">
        <f>SUM(C4:C7)</f>
        <v>351</v>
      </c>
      <c r="D8" s="10">
        <f>SUM(D4:D7)</f>
        <v>3641</v>
      </c>
      <c r="E8" s="10">
        <f>SUM(E4:E7)</f>
        <v>3992</v>
      </c>
      <c r="F8" s="36">
        <f>C8/E8</f>
        <v>0.08792585170340682</v>
      </c>
      <c r="G8" s="41"/>
      <c r="H8" s="38" t="s">
        <v>27</v>
      </c>
      <c r="I8" s="8">
        <v>77</v>
      </c>
      <c r="J8" s="8">
        <v>549</v>
      </c>
      <c r="K8" s="8">
        <v>626</v>
      </c>
      <c r="L8" s="28">
        <v>0.12300319488817892</v>
      </c>
    </row>
    <row r="9" spans="1:12" ht="15">
      <c r="A9" s="43" t="s">
        <v>42</v>
      </c>
      <c r="B9" s="7" t="s">
        <v>1</v>
      </c>
      <c r="C9" s="8">
        <v>15</v>
      </c>
      <c r="D9" s="8">
        <v>87</v>
      </c>
      <c r="E9" s="8">
        <v>102</v>
      </c>
      <c r="F9" s="37">
        <v>0.14705882352941177</v>
      </c>
      <c r="G9" s="41"/>
      <c r="H9" s="38" t="s">
        <v>28</v>
      </c>
      <c r="I9" s="8">
        <v>371</v>
      </c>
      <c r="J9" s="8">
        <v>2673</v>
      </c>
      <c r="K9" s="8">
        <v>3044</v>
      </c>
      <c r="L9" s="28">
        <v>0.12187910643889618</v>
      </c>
    </row>
    <row r="10" spans="1:12" ht="15">
      <c r="A10" s="43"/>
      <c r="B10" s="7" t="s">
        <v>2</v>
      </c>
      <c r="C10" s="8">
        <v>7</v>
      </c>
      <c r="D10" s="8">
        <v>115</v>
      </c>
      <c r="E10" s="8">
        <v>122</v>
      </c>
      <c r="F10" s="37">
        <v>0.05737704918032787</v>
      </c>
      <c r="G10" s="41"/>
      <c r="H10" s="38" t="s">
        <v>23</v>
      </c>
      <c r="I10" s="8">
        <v>87</v>
      </c>
      <c r="J10" s="8">
        <v>629</v>
      </c>
      <c r="K10" s="8">
        <v>716</v>
      </c>
      <c r="L10" s="28">
        <v>0.12150837988826815</v>
      </c>
    </row>
    <row r="11" spans="1:12" ht="15">
      <c r="A11" s="43" t="s">
        <v>13</v>
      </c>
      <c r="B11" s="44"/>
      <c r="C11" s="10">
        <f>SUM(C9:C10)</f>
        <v>22</v>
      </c>
      <c r="D11" s="10">
        <f>SUM(D9:D10)</f>
        <v>202</v>
      </c>
      <c r="E11" s="10">
        <f>SUM(E9:E10)</f>
        <v>224</v>
      </c>
      <c r="F11" s="36">
        <f>C11/E11</f>
        <v>0.09821428571428571</v>
      </c>
      <c r="G11" s="41"/>
      <c r="H11" s="38" t="s">
        <v>25</v>
      </c>
      <c r="I11" s="8">
        <v>181</v>
      </c>
      <c r="J11" s="8">
        <v>1458</v>
      </c>
      <c r="K11" s="8">
        <v>1639</v>
      </c>
      <c r="L11" s="28">
        <v>0.11043319097010372</v>
      </c>
    </row>
    <row r="12" spans="1:12" ht="15">
      <c r="A12" s="43" t="s">
        <v>45</v>
      </c>
      <c r="B12" s="7" t="s">
        <v>1</v>
      </c>
      <c r="C12" s="8">
        <v>113</v>
      </c>
      <c r="D12" s="8">
        <v>352</v>
      </c>
      <c r="E12" s="8">
        <v>465</v>
      </c>
      <c r="F12" s="12">
        <v>0.24301075268817204</v>
      </c>
      <c r="G12" s="41"/>
      <c r="H12" s="38" t="s">
        <v>39</v>
      </c>
      <c r="I12" s="8">
        <v>22</v>
      </c>
      <c r="J12" s="8">
        <v>202</v>
      </c>
      <c r="K12" s="8">
        <v>224</v>
      </c>
      <c r="L12" s="28">
        <v>0.09821428571428571</v>
      </c>
    </row>
    <row r="13" spans="1:12" ht="15">
      <c r="A13" s="43"/>
      <c r="B13" s="7" t="s">
        <v>2</v>
      </c>
      <c r="C13" s="8">
        <v>192</v>
      </c>
      <c r="D13" s="8">
        <v>882</v>
      </c>
      <c r="E13" s="8">
        <v>1074</v>
      </c>
      <c r="F13" s="12">
        <v>0.1787709497206704</v>
      </c>
      <c r="G13" s="41"/>
      <c r="H13" s="38" t="s">
        <v>24</v>
      </c>
      <c r="I13" s="8">
        <v>78</v>
      </c>
      <c r="J13" s="8">
        <v>732</v>
      </c>
      <c r="K13" s="8">
        <v>810</v>
      </c>
      <c r="L13" s="28">
        <v>0.0962962962962963</v>
      </c>
    </row>
    <row r="14" spans="1:12" ht="15">
      <c r="A14" s="43"/>
      <c r="B14" s="7" t="s">
        <v>3</v>
      </c>
      <c r="C14" s="8">
        <v>100</v>
      </c>
      <c r="D14" s="8">
        <v>573</v>
      </c>
      <c r="E14" s="8">
        <v>657</v>
      </c>
      <c r="F14" s="12">
        <v>0.15220700152207</v>
      </c>
      <c r="G14" s="41"/>
      <c r="H14" s="38" t="s">
        <v>29</v>
      </c>
      <c r="I14" s="8">
        <v>351</v>
      </c>
      <c r="J14" s="8">
        <v>3641</v>
      </c>
      <c r="K14" s="8">
        <v>3992</v>
      </c>
      <c r="L14" s="28">
        <v>0.08792585170340682</v>
      </c>
    </row>
    <row r="15" spans="1:12" ht="15">
      <c r="A15" s="43"/>
      <c r="B15" s="7" t="s">
        <v>4</v>
      </c>
      <c r="C15" s="8">
        <v>103</v>
      </c>
      <c r="D15" s="8">
        <v>987</v>
      </c>
      <c r="E15" s="8">
        <v>1090</v>
      </c>
      <c r="F15" s="12">
        <v>0.0944954128440367</v>
      </c>
      <c r="G15" s="41"/>
      <c r="H15" s="38" t="s">
        <v>34</v>
      </c>
      <c r="I15" s="8">
        <v>15</v>
      </c>
      <c r="J15" s="8">
        <v>162</v>
      </c>
      <c r="K15" s="8">
        <v>177</v>
      </c>
      <c r="L15" s="28">
        <v>0.0847457627118644</v>
      </c>
    </row>
    <row r="16" spans="1:12" ht="15">
      <c r="A16" s="43" t="s">
        <v>46</v>
      </c>
      <c r="B16" s="44"/>
      <c r="C16" s="10">
        <f>SUM(C12:C15)</f>
        <v>508</v>
      </c>
      <c r="D16" s="10">
        <f>SUM(D12:D15)</f>
        <v>2794</v>
      </c>
      <c r="E16" s="10">
        <f>SUM(E12:E15)</f>
        <v>3286</v>
      </c>
      <c r="F16" s="36">
        <f>C16/E16</f>
        <v>0.1545952525867316</v>
      </c>
      <c r="G16" s="41"/>
      <c r="H16" s="39" t="s">
        <v>33</v>
      </c>
      <c r="I16" s="8">
        <v>7</v>
      </c>
      <c r="J16" s="8">
        <v>97</v>
      </c>
      <c r="K16" s="8">
        <v>104</v>
      </c>
      <c r="L16" s="28">
        <v>0.0673076923076923</v>
      </c>
    </row>
    <row r="17" spans="1:12" ht="15">
      <c r="A17" s="43" t="s">
        <v>36</v>
      </c>
      <c r="B17" s="7" t="s">
        <v>1</v>
      </c>
      <c r="C17" s="8">
        <v>53</v>
      </c>
      <c r="D17" s="8">
        <v>202</v>
      </c>
      <c r="E17" s="8">
        <v>255</v>
      </c>
      <c r="F17" s="12">
        <v>0.20784313725490197</v>
      </c>
      <c r="G17" s="41"/>
      <c r="H17" s="39" t="s">
        <v>26</v>
      </c>
      <c r="I17" s="8">
        <v>77</v>
      </c>
      <c r="J17" s="8">
        <v>1072</v>
      </c>
      <c r="K17" s="8">
        <v>1149</v>
      </c>
      <c r="L17" s="28">
        <v>0.0670147954743255</v>
      </c>
    </row>
    <row r="18" spans="1:12" ht="15.75" thickBot="1">
      <c r="A18" s="43"/>
      <c r="B18" s="7" t="s">
        <v>2</v>
      </c>
      <c r="C18" s="8">
        <v>129</v>
      </c>
      <c r="D18" s="8">
        <v>434</v>
      </c>
      <c r="E18" s="8">
        <v>562</v>
      </c>
      <c r="F18" s="12">
        <v>0.2277580071174377</v>
      </c>
      <c r="G18" s="42"/>
      <c r="H18" s="40" t="s">
        <v>30</v>
      </c>
      <c r="I18" s="30">
        <f>SUM(I4:I17)</f>
        <v>2307</v>
      </c>
      <c r="J18" s="30">
        <f>SUM(J4:J17)</f>
        <v>16388</v>
      </c>
      <c r="K18" s="30">
        <f>SUM(K4:K17)</f>
        <v>18677</v>
      </c>
      <c r="L18" s="31">
        <f>I18/K18</f>
        <v>0.12352090806874766</v>
      </c>
    </row>
    <row r="19" spans="1:6" ht="15">
      <c r="A19" s="43"/>
      <c r="B19" s="7" t="s">
        <v>3</v>
      </c>
      <c r="C19" s="8">
        <v>55</v>
      </c>
      <c r="D19" s="8">
        <v>203</v>
      </c>
      <c r="E19" s="8">
        <v>258</v>
      </c>
      <c r="F19" s="9">
        <v>0.2131782945736434</v>
      </c>
    </row>
    <row r="20" spans="1:12" ht="15">
      <c r="A20" s="43" t="s">
        <v>17</v>
      </c>
      <c r="B20" s="44"/>
      <c r="C20" s="10">
        <f>SUM(C17:C19)</f>
        <v>237</v>
      </c>
      <c r="D20" s="10">
        <f>SUM(D17:D19)</f>
        <v>839</v>
      </c>
      <c r="E20" s="10">
        <f>SUM(E17:E19)</f>
        <v>1075</v>
      </c>
      <c r="F20" s="11">
        <f>C20/E20</f>
        <v>0.22046511627906976</v>
      </c>
      <c r="H20" s="29"/>
      <c r="I20" s="29"/>
      <c r="J20" s="29"/>
      <c r="K20" s="29"/>
      <c r="L20" s="29"/>
    </row>
    <row r="21" spans="1:6" ht="15" customHeight="1">
      <c r="A21" s="43" t="s">
        <v>44</v>
      </c>
      <c r="B21" s="7" t="s">
        <v>1</v>
      </c>
      <c r="C21" s="8">
        <v>45</v>
      </c>
      <c r="D21" s="8">
        <v>207</v>
      </c>
      <c r="E21" s="8">
        <v>252</v>
      </c>
      <c r="F21" s="9">
        <v>0.17857142857142858</v>
      </c>
    </row>
    <row r="22" spans="1:6" ht="15">
      <c r="A22" s="43"/>
      <c r="B22" s="7" t="s">
        <v>2</v>
      </c>
      <c r="C22" s="8">
        <v>85</v>
      </c>
      <c r="D22" s="8">
        <v>350</v>
      </c>
      <c r="E22" s="8">
        <v>435</v>
      </c>
      <c r="F22" s="9">
        <v>0.19540229885057472</v>
      </c>
    </row>
    <row r="23" spans="1:8" ht="15">
      <c r="A23" s="43"/>
      <c r="B23" s="7" t="s">
        <v>3</v>
      </c>
      <c r="C23" s="8">
        <v>43</v>
      </c>
      <c r="D23" s="8">
        <v>226</v>
      </c>
      <c r="E23" s="8">
        <v>269</v>
      </c>
      <c r="F23" s="9">
        <v>0.15985130111524162</v>
      </c>
      <c r="H23" s="27"/>
    </row>
    <row r="24" spans="1:6" ht="15">
      <c r="A24" s="43" t="s">
        <v>19</v>
      </c>
      <c r="B24" s="44"/>
      <c r="C24" s="10">
        <f>SUM(C21:C23)</f>
        <v>173</v>
      </c>
      <c r="D24" s="10">
        <f>SUM(D21:D23)</f>
        <v>783</v>
      </c>
      <c r="E24" s="10">
        <f>SUM(E21:E23)</f>
        <v>956</v>
      </c>
      <c r="F24" s="11">
        <f>C24/E24</f>
        <v>0.1809623430962343</v>
      </c>
    </row>
    <row r="25" spans="1:6" ht="15">
      <c r="A25" s="20"/>
      <c r="B25" s="19" t="s">
        <v>1</v>
      </c>
      <c r="C25" s="15">
        <v>6</v>
      </c>
      <c r="D25" s="15">
        <v>30</v>
      </c>
      <c r="E25" s="15">
        <v>36</v>
      </c>
      <c r="F25" s="16">
        <v>0.16666666666666666</v>
      </c>
    </row>
    <row r="26" spans="1:6" ht="15">
      <c r="A26" s="21" t="s">
        <v>34</v>
      </c>
      <c r="B26" s="18" t="s">
        <v>2</v>
      </c>
      <c r="C26" s="8">
        <v>6</v>
      </c>
      <c r="D26" s="8">
        <v>71</v>
      </c>
      <c r="E26" s="15">
        <v>77</v>
      </c>
      <c r="F26" s="16">
        <v>0.07792207792207792</v>
      </c>
    </row>
    <row r="27" spans="1:6" ht="15">
      <c r="A27" s="22"/>
      <c r="B27" s="18" t="s">
        <v>3</v>
      </c>
      <c r="C27" s="8">
        <v>3</v>
      </c>
      <c r="D27" s="8">
        <v>61</v>
      </c>
      <c r="E27" s="15">
        <v>64</v>
      </c>
      <c r="F27" s="16">
        <v>0.046875</v>
      </c>
    </row>
    <row r="28" spans="1:6" ht="15">
      <c r="A28" s="53" t="s">
        <v>31</v>
      </c>
      <c r="B28" s="54"/>
      <c r="C28" s="23">
        <f>SUM(C25:C27)</f>
        <v>15</v>
      </c>
      <c r="D28" s="23">
        <f>SUM(D25:D27)</f>
        <v>162</v>
      </c>
      <c r="E28" s="23">
        <f>SUM(E25:E27)</f>
        <v>177</v>
      </c>
      <c r="F28" s="32">
        <f>C28/E28</f>
        <v>0.0847457627118644</v>
      </c>
    </row>
    <row r="29" spans="1:6" ht="15">
      <c r="A29" s="43" t="s">
        <v>24</v>
      </c>
      <c r="B29" s="7" t="s">
        <v>1</v>
      </c>
      <c r="C29" s="8">
        <v>20</v>
      </c>
      <c r="D29" s="8">
        <v>131</v>
      </c>
      <c r="E29" s="8">
        <v>151</v>
      </c>
      <c r="F29" s="12">
        <v>0.13245033112582782</v>
      </c>
    </row>
    <row r="30" spans="1:6" ht="15">
      <c r="A30" s="43"/>
      <c r="B30" s="7" t="s">
        <v>2</v>
      </c>
      <c r="C30" s="8">
        <v>31</v>
      </c>
      <c r="D30" s="8">
        <v>339</v>
      </c>
      <c r="E30" s="8">
        <v>370</v>
      </c>
      <c r="F30" s="12">
        <v>0.08378378378378379</v>
      </c>
    </row>
    <row r="31" spans="1:6" ht="15">
      <c r="A31" s="43"/>
      <c r="B31" s="7" t="s">
        <v>3</v>
      </c>
      <c r="C31" s="8">
        <v>27</v>
      </c>
      <c r="D31" s="8">
        <v>262</v>
      </c>
      <c r="E31" s="8">
        <v>289</v>
      </c>
      <c r="F31" s="12">
        <v>0.09342560553633218</v>
      </c>
    </row>
    <row r="32" spans="1:6" ht="15">
      <c r="A32" s="43" t="s">
        <v>21</v>
      </c>
      <c r="B32" s="44"/>
      <c r="C32" s="10">
        <f>SUM(C29:C31)</f>
        <v>78</v>
      </c>
      <c r="D32" s="10">
        <f>SUM(D29:D31)</f>
        <v>732</v>
      </c>
      <c r="E32" s="10">
        <f>SUM(E29:E31)</f>
        <v>810</v>
      </c>
      <c r="F32" s="34">
        <f>C32/E32</f>
        <v>0.0962962962962963</v>
      </c>
    </row>
    <row r="33" spans="1:14" ht="15">
      <c r="A33" s="57" t="s">
        <v>28</v>
      </c>
      <c r="B33" s="33" t="s">
        <v>1</v>
      </c>
      <c r="C33" s="15">
        <v>78</v>
      </c>
      <c r="D33" s="15">
        <v>449</v>
      </c>
      <c r="E33" s="15">
        <v>527</v>
      </c>
      <c r="F33" s="16">
        <v>0.14800759013282733</v>
      </c>
      <c r="M33" s="25"/>
      <c r="N33" s="25"/>
    </row>
    <row r="34" spans="1:14" ht="15">
      <c r="A34" s="57"/>
      <c r="B34" s="7" t="s">
        <v>2</v>
      </c>
      <c r="C34" s="8">
        <v>149</v>
      </c>
      <c r="D34" s="8">
        <v>817</v>
      </c>
      <c r="E34" s="8">
        <v>966</v>
      </c>
      <c r="F34" s="9">
        <v>0.15424430641821946</v>
      </c>
      <c r="M34" s="25"/>
      <c r="N34" s="25"/>
    </row>
    <row r="35" spans="1:14" ht="15">
      <c r="A35" s="57"/>
      <c r="B35" s="7" t="s">
        <v>3</v>
      </c>
      <c r="C35" s="8">
        <v>76</v>
      </c>
      <c r="D35" s="8">
        <v>473</v>
      </c>
      <c r="E35" s="8">
        <v>549</v>
      </c>
      <c r="F35" s="9">
        <v>0.1384335154826958</v>
      </c>
      <c r="M35" s="25"/>
      <c r="N35" s="25"/>
    </row>
    <row r="36" spans="1:14" ht="15">
      <c r="A36" s="58"/>
      <c r="B36" s="7" t="s">
        <v>4</v>
      </c>
      <c r="C36" s="8">
        <v>68</v>
      </c>
      <c r="D36" s="8">
        <v>934</v>
      </c>
      <c r="E36" s="8">
        <v>1002</v>
      </c>
      <c r="F36" s="9">
        <v>0.06786427145708583</v>
      </c>
      <c r="M36" s="25"/>
      <c r="N36" s="25"/>
    </row>
    <row r="37" spans="1:14" ht="15" customHeight="1">
      <c r="A37" s="43" t="s">
        <v>11</v>
      </c>
      <c r="B37" s="44"/>
      <c r="C37" s="10">
        <f>SUM(C33:C36)</f>
        <v>371</v>
      </c>
      <c r="D37" s="10">
        <f>SUM(D33:D36)</f>
        <v>2673</v>
      </c>
      <c r="E37" s="10">
        <f>SUM(E33:E36)</f>
        <v>3044</v>
      </c>
      <c r="F37" s="26">
        <f>C37/E37</f>
        <v>0.12187910643889618</v>
      </c>
      <c r="M37" s="25"/>
      <c r="N37" s="25"/>
    </row>
    <row r="38" spans="1:14" ht="15">
      <c r="A38" s="43" t="s">
        <v>35</v>
      </c>
      <c r="B38" s="7" t="s">
        <v>1</v>
      </c>
      <c r="C38" s="8">
        <v>30</v>
      </c>
      <c r="D38" s="8">
        <v>269</v>
      </c>
      <c r="E38" s="8">
        <v>299</v>
      </c>
      <c r="F38" s="9">
        <v>0.10033444816053512</v>
      </c>
      <c r="M38" s="25"/>
      <c r="N38" s="25"/>
    </row>
    <row r="39" spans="1:14" ht="15">
      <c r="A39" s="43"/>
      <c r="B39" s="7" t="s">
        <v>2</v>
      </c>
      <c r="C39" s="8">
        <v>27</v>
      </c>
      <c r="D39" s="8">
        <v>506</v>
      </c>
      <c r="E39" s="8">
        <v>533</v>
      </c>
      <c r="F39" s="9">
        <v>0.05065666041275797</v>
      </c>
      <c r="M39" s="25"/>
      <c r="N39" s="25"/>
    </row>
    <row r="40" spans="1:14" ht="15">
      <c r="A40" s="43"/>
      <c r="B40" s="7" t="s">
        <v>3</v>
      </c>
      <c r="C40" s="8">
        <v>20</v>
      </c>
      <c r="D40" s="8">
        <v>297</v>
      </c>
      <c r="E40" s="8">
        <v>317</v>
      </c>
      <c r="F40" s="9">
        <v>0.06309148264984227</v>
      </c>
      <c r="M40" s="25"/>
      <c r="N40" s="25"/>
    </row>
    <row r="41" spans="1:14" ht="15">
      <c r="A41" s="43" t="s">
        <v>14</v>
      </c>
      <c r="B41" s="44"/>
      <c r="C41" s="10">
        <f>SUM(C38:C40)</f>
        <v>77</v>
      </c>
      <c r="D41" s="10">
        <f>SUM(D38:D40)</f>
        <v>1072</v>
      </c>
      <c r="E41" s="10">
        <f>SUM(E38:E40)</f>
        <v>1149</v>
      </c>
      <c r="F41" s="11">
        <f>C41/E41</f>
        <v>0.0670147954743255</v>
      </c>
      <c r="M41" s="25"/>
      <c r="N41" s="25"/>
    </row>
    <row r="42" spans="1:14" ht="15">
      <c r="A42" s="43" t="s">
        <v>23</v>
      </c>
      <c r="B42" s="7" t="s">
        <v>1</v>
      </c>
      <c r="C42" s="8">
        <v>25</v>
      </c>
      <c r="D42" s="8">
        <v>151</v>
      </c>
      <c r="E42" s="8">
        <v>176</v>
      </c>
      <c r="F42" s="9">
        <v>0.14204545454545456</v>
      </c>
      <c r="M42" s="25"/>
      <c r="N42" s="25"/>
    </row>
    <row r="43" spans="1:14" ht="15">
      <c r="A43" s="43"/>
      <c r="B43" s="7" t="s">
        <v>2</v>
      </c>
      <c r="C43" s="8">
        <v>43</v>
      </c>
      <c r="D43" s="8">
        <v>314</v>
      </c>
      <c r="E43" s="8">
        <v>357</v>
      </c>
      <c r="F43" s="9">
        <v>0.12044817927170869</v>
      </c>
      <c r="M43" s="25"/>
      <c r="N43" s="25"/>
    </row>
    <row r="44" spans="1:14" ht="15">
      <c r="A44" s="43"/>
      <c r="B44" s="7" t="s">
        <v>3</v>
      </c>
      <c r="C44" s="8">
        <v>19</v>
      </c>
      <c r="D44" s="8">
        <v>164</v>
      </c>
      <c r="E44" s="8">
        <v>183</v>
      </c>
      <c r="F44" s="9">
        <v>0.10382513661202186</v>
      </c>
      <c r="M44" s="25"/>
      <c r="N44" s="25"/>
    </row>
    <row r="45" spans="1:14" ht="15">
      <c r="A45" s="43" t="s">
        <v>15</v>
      </c>
      <c r="B45" s="44"/>
      <c r="C45" s="10">
        <f>SUM(C42:C44)</f>
        <v>87</v>
      </c>
      <c r="D45" s="10">
        <f>SUM(D42:D44)</f>
        <v>629</v>
      </c>
      <c r="E45" s="10">
        <f>SUM(E42:E44)</f>
        <v>716</v>
      </c>
      <c r="F45" s="11">
        <f>C45/E45</f>
        <v>0.12150837988826815</v>
      </c>
      <c r="M45" s="25"/>
      <c r="N45" s="25"/>
    </row>
    <row r="46" spans="1:14" ht="15">
      <c r="A46" s="43" t="s">
        <v>27</v>
      </c>
      <c r="B46" s="7" t="s">
        <v>1</v>
      </c>
      <c r="C46" s="8">
        <v>16</v>
      </c>
      <c r="D46" s="8">
        <v>115</v>
      </c>
      <c r="E46" s="8">
        <v>131</v>
      </c>
      <c r="F46" s="9">
        <v>0.12213740458015267</v>
      </c>
      <c r="M46" s="25"/>
      <c r="N46" s="25"/>
    </row>
    <row r="47" spans="1:14" ht="15">
      <c r="A47" s="43"/>
      <c r="B47" s="7" t="s">
        <v>2</v>
      </c>
      <c r="C47" s="8">
        <v>40</v>
      </c>
      <c r="D47" s="8">
        <v>250</v>
      </c>
      <c r="E47" s="8">
        <v>290</v>
      </c>
      <c r="F47" s="9">
        <v>0.13793103448275862</v>
      </c>
      <c r="M47" s="25"/>
      <c r="N47" s="25"/>
    </row>
    <row r="48" spans="1:14" ht="15">
      <c r="A48" s="43"/>
      <c r="B48" s="7" t="s">
        <v>3</v>
      </c>
      <c r="C48" s="8">
        <v>21</v>
      </c>
      <c r="D48" s="8">
        <v>184</v>
      </c>
      <c r="E48" s="8">
        <v>205</v>
      </c>
      <c r="F48" s="9">
        <v>0.1024390243902439</v>
      </c>
      <c r="M48" s="25"/>
      <c r="N48" s="25"/>
    </row>
    <row r="49" spans="1:14" ht="15">
      <c r="A49" s="43" t="s">
        <v>16</v>
      </c>
      <c r="B49" s="44"/>
      <c r="C49" s="10">
        <f>SUM(C46:C48)</f>
        <v>77</v>
      </c>
      <c r="D49" s="10">
        <f>SUM(D46:D48)</f>
        <v>549</v>
      </c>
      <c r="E49" s="10">
        <f>SUM(E46:E48)</f>
        <v>626</v>
      </c>
      <c r="F49" s="11">
        <f>C49/E49</f>
        <v>0.12300319488817892</v>
      </c>
      <c r="M49" s="25"/>
      <c r="N49" s="25"/>
    </row>
    <row r="50" spans="1:14" ht="15">
      <c r="A50" s="43" t="s">
        <v>25</v>
      </c>
      <c r="B50" s="7" t="s">
        <v>1</v>
      </c>
      <c r="C50" s="8">
        <v>31</v>
      </c>
      <c r="D50" s="8">
        <v>330</v>
      </c>
      <c r="E50" s="8">
        <v>361</v>
      </c>
      <c r="F50" s="9">
        <v>0.08587257617728532</v>
      </c>
      <c r="M50" s="25"/>
      <c r="N50" s="25"/>
    </row>
    <row r="51" spans="1:14" ht="15">
      <c r="A51" s="43"/>
      <c r="B51" s="7" t="s">
        <v>2</v>
      </c>
      <c r="C51" s="8">
        <v>90</v>
      </c>
      <c r="D51" s="8">
        <v>680</v>
      </c>
      <c r="E51" s="8">
        <v>770</v>
      </c>
      <c r="F51" s="9">
        <v>0.11688311688311688</v>
      </c>
      <c r="M51" s="25"/>
      <c r="N51" s="25"/>
    </row>
    <row r="52" spans="1:14" ht="15">
      <c r="A52" s="43"/>
      <c r="B52" s="7" t="s">
        <v>3</v>
      </c>
      <c r="C52" s="8">
        <v>60</v>
      </c>
      <c r="D52" s="8">
        <v>448</v>
      </c>
      <c r="E52" s="8">
        <v>508</v>
      </c>
      <c r="F52" s="9">
        <v>0.11811023622047244</v>
      </c>
      <c r="M52" s="25"/>
      <c r="N52" s="25"/>
    </row>
    <row r="53" spans="1:14" ht="15">
      <c r="A53" s="43" t="s">
        <v>18</v>
      </c>
      <c r="B53" s="44"/>
      <c r="C53" s="10">
        <f>SUM(C50:C52)</f>
        <v>181</v>
      </c>
      <c r="D53" s="10">
        <f>SUM(D50:D52)</f>
        <v>1458</v>
      </c>
      <c r="E53" s="10">
        <f>SUM(E50:E52)</f>
        <v>1639</v>
      </c>
      <c r="F53" s="11">
        <f>C53/E53</f>
        <v>0.11043319097010372</v>
      </c>
      <c r="M53" s="25"/>
      <c r="N53" s="25"/>
    </row>
    <row r="54" spans="1:14" ht="15">
      <c r="A54" s="43" t="s">
        <v>38</v>
      </c>
      <c r="B54" s="7" t="s">
        <v>1</v>
      </c>
      <c r="C54" s="8">
        <v>1</v>
      </c>
      <c r="D54" s="8">
        <v>21</v>
      </c>
      <c r="E54" s="8">
        <v>22</v>
      </c>
      <c r="F54" s="35">
        <v>0.045454545454545456</v>
      </c>
      <c r="M54" s="25"/>
      <c r="N54" s="25"/>
    </row>
    <row r="55" spans="1:14" ht="15">
      <c r="A55" s="43"/>
      <c r="B55" s="7" t="s">
        <v>2</v>
      </c>
      <c r="C55" s="8">
        <v>6</v>
      </c>
      <c r="D55" s="8">
        <v>76</v>
      </c>
      <c r="E55" s="8">
        <v>82</v>
      </c>
      <c r="F55" s="35">
        <v>0.07317073170731707</v>
      </c>
      <c r="M55" s="25"/>
      <c r="N55" s="25"/>
    </row>
    <row r="56" spans="1:14" ht="15">
      <c r="A56" s="43" t="s">
        <v>32</v>
      </c>
      <c r="B56" s="44"/>
      <c r="C56" s="10">
        <f>SUM(C54:C55)</f>
        <v>7</v>
      </c>
      <c r="D56" s="10">
        <f>SUM(D54:D55)</f>
        <v>97</v>
      </c>
      <c r="E56" s="10">
        <f>SUM(E54:E55)</f>
        <v>104</v>
      </c>
      <c r="F56" s="26">
        <f>C56/E56</f>
        <v>0.0673076923076923</v>
      </c>
      <c r="M56" s="25"/>
      <c r="N56" s="25"/>
    </row>
    <row r="57" spans="1:6" ht="15">
      <c r="A57" s="43" t="s">
        <v>40</v>
      </c>
      <c r="B57" s="7" t="s">
        <v>1</v>
      </c>
      <c r="C57" s="8">
        <v>26</v>
      </c>
      <c r="D57" s="8">
        <v>152</v>
      </c>
      <c r="E57" s="8">
        <v>178</v>
      </c>
      <c r="F57" s="9">
        <v>0.14606741573033707</v>
      </c>
    </row>
    <row r="58" spans="1:6" ht="15">
      <c r="A58" s="43"/>
      <c r="B58" s="7" t="s">
        <v>2</v>
      </c>
      <c r="C58" s="8">
        <v>57</v>
      </c>
      <c r="D58" s="8">
        <v>305</v>
      </c>
      <c r="E58" s="8">
        <v>362</v>
      </c>
      <c r="F58" s="9">
        <v>0.1574585635359116</v>
      </c>
    </row>
    <row r="59" spans="1:6" ht="15">
      <c r="A59" s="51"/>
      <c r="B59" s="13" t="s">
        <v>3</v>
      </c>
      <c r="C59" s="14">
        <v>40</v>
      </c>
      <c r="D59" s="14">
        <v>299</v>
      </c>
      <c r="E59" s="8">
        <v>339</v>
      </c>
      <c r="F59" s="9">
        <v>0.11799410029498525</v>
      </c>
    </row>
    <row r="60" spans="1:6" ht="15">
      <c r="A60" s="52" t="s">
        <v>20</v>
      </c>
      <c r="B60" s="44"/>
      <c r="C60" s="10">
        <f>SUM(C57:C59)</f>
        <v>123</v>
      </c>
      <c r="D60" s="10">
        <f>SUM(D57:D59)</f>
        <v>756</v>
      </c>
      <c r="E60" s="10">
        <f>SUM(E57:E59)</f>
        <v>879</v>
      </c>
      <c r="F60" s="17">
        <f>C60/E60</f>
        <v>0.13993174061433447</v>
      </c>
    </row>
    <row r="61" spans="1:6" ht="15.75" thickBot="1">
      <c r="A61" s="55" t="s">
        <v>10</v>
      </c>
      <c r="B61" s="56"/>
      <c r="C61" s="30">
        <f>C8+C11+C16+C20+C24+C28+C32+C37+C41+C45+C49+C53+C56+C60</f>
        <v>2307</v>
      </c>
      <c r="D61" s="30">
        <f>D8+D11+D16+D20+D24+D28+D32+D37+D41+D45+D49+D53+D56+D60</f>
        <v>16387</v>
      </c>
      <c r="E61" s="30">
        <f>E8+E11+E16+E20+E24+E28+E32+E37+E41+E45+E49+E53+E56+E60</f>
        <v>18677</v>
      </c>
      <c r="F61" s="31">
        <f>C61/E61</f>
        <v>0.12352090806874766</v>
      </c>
    </row>
    <row r="63" ht="15" customHeight="1"/>
    <row r="64" spans="2:5" ht="15">
      <c r="B64" s="29"/>
      <c r="E64" s="29"/>
    </row>
    <row r="65" spans="2:5" ht="15">
      <c r="B65" s="29"/>
      <c r="E65" s="29"/>
    </row>
    <row r="66" spans="2:5" ht="15">
      <c r="B66" s="29"/>
      <c r="E66" s="29"/>
    </row>
    <row r="67" ht="15">
      <c r="B67" s="29"/>
    </row>
    <row r="68" ht="15">
      <c r="F68" s="24"/>
    </row>
    <row r="69" ht="15">
      <c r="F69" s="24"/>
    </row>
    <row r="70" ht="25.5" customHeight="1"/>
  </sheetData>
  <sheetProtection/>
  <mergeCells count="30">
    <mergeCell ref="A12:A15"/>
    <mergeCell ref="A8:B8"/>
    <mergeCell ref="A20:B20"/>
    <mergeCell ref="A61:B61"/>
    <mergeCell ref="A33:A36"/>
    <mergeCell ref="A4:A7"/>
    <mergeCell ref="A37:B37"/>
    <mergeCell ref="A9:A10"/>
    <mergeCell ref="A56:B56"/>
    <mergeCell ref="A38:A40"/>
    <mergeCell ref="A11:B11"/>
    <mergeCell ref="A54:A55"/>
    <mergeCell ref="A1:F2"/>
    <mergeCell ref="A46:A48"/>
    <mergeCell ref="A42:A44"/>
    <mergeCell ref="A53:B53"/>
    <mergeCell ref="A50:A52"/>
    <mergeCell ref="A41:B41"/>
    <mergeCell ref="A16:B16"/>
    <mergeCell ref="A29:A31"/>
    <mergeCell ref="A32:B32"/>
    <mergeCell ref="A49:B49"/>
    <mergeCell ref="H1:L2"/>
    <mergeCell ref="A24:B24"/>
    <mergeCell ref="A57:A59"/>
    <mergeCell ref="A60:B60"/>
    <mergeCell ref="A21:A23"/>
    <mergeCell ref="A28:B28"/>
    <mergeCell ref="A17:A19"/>
    <mergeCell ref="A45:B4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2008-11-21T12:33:13Z</cp:lastPrinted>
  <dcterms:created xsi:type="dcterms:W3CDTF">2006-09-25T09:17:32Z</dcterms:created>
  <dcterms:modified xsi:type="dcterms:W3CDTF">2018-10-23T09:04:43Z</dcterms:modified>
  <cp:category/>
  <cp:version/>
  <cp:contentType/>
  <cp:contentStatus/>
</cp:coreProperties>
</file>