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<sst xmlns="http://schemas.openxmlformats.org/spreadsheetml/2006/main" count="38" uniqueCount="28">
  <si>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Primaria</t>
  </si>
  <si>
    <t>Infanzia</t>
  </si>
  <si>
    <t>Secondaria 1°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</si>
  <si>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</si>
  <si>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</si>
  <si>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</si>
  <si>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</si>
  <si>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</si>
  <si>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</si>
  <si>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</si>
  <si>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</si>
  <si>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</si>
  <si>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</si>
  <si>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</si>
  <si>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</si>
  <si>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</si>
  <si>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</si>
  <si>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 xml:space="preserve">Londa </t>
  </si>
  <si>
    <t xml:space="preserve">Iacopo Ricci </t>
  </si>
  <si>
    <t>ARMENA</t>
  </si>
  <si>
    <t>ALBANESE</t>
  </si>
  <si>
    <t>MAROCCHINA</t>
  </si>
  <si>
    <t>TUNISINA</t>
  </si>
  <si>
    <t>FILIPPINA</t>
  </si>
  <si>
    <t>Desiderio da Settignano</t>
  </si>
  <si>
    <t>Londa</t>
  </si>
  <si>
    <t>Alunni stranieri iscritti nelle scuole di Londa  a.s. 2019/20</t>
  </si>
  <si>
    <t>Nazionalità degli alunni stranieri iscritti nelle scuole di Londa a.s. 2019/20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</si>
</sst>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5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32" borderId="10" xfId="43" applyNumberFormat="1" applyFont="1" applyFill="1" applyBorder="1" applyAlignment="1">
      <alignment vertical="center"/>
    </xf>
    <xf numFmtId="188" fontId="1" fillId="32" borderId="11" xfId="0" applyNumberFormat="1" applyFont="1" applyFill="1" applyBorder="1" applyAlignment="1">
      <alignment horizontal="center" vertical="center" wrapText="1"/>
    </xf>
    <xf numFmtId="184" fontId="1" fillId="32" borderId="11" xfId="43" applyNumberFormat="1" applyFont="1" applyFill="1" applyBorder="1" applyAlignment="1">
      <alignment vertical="center"/>
    </xf>
    <xf numFmtId="184" fontId="1" fillId="32" borderId="12" xfId="43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3" borderId="13" xfId="43" applyNumberFormat="1" applyFont="1" applyFill="1" applyBorder="1" applyAlignment="1">
      <alignment vertical="center"/>
    </xf>
    <xf numFmtId="184" fontId="2" fillId="33" borderId="14" xfId="43" applyNumberFormat="1" applyFont="1" applyFill="1" applyBorder="1" applyAlignment="1">
      <alignment vertical="center"/>
    </xf>
    <xf numFmtId="188" fontId="2" fillId="34" borderId="15" xfId="0" applyNumberFormat="1" applyFont="1" applyFill="1" applyBorder="1" applyAlignment="1">
      <alignment vertical="center"/>
    </xf>
    <xf numFmtId="188" fontId="2" fillId="34" borderId="11" xfId="0" applyNumberFormat="1" applyFont="1" applyFill="1" applyBorder="1" applyAlignment="1">
      <alignment vertical="center"/>
    </xf>
    <xf numFmtId="188" fontId="2" fillId="34" borderId="11" xfId="0" applyNumberFormat="1" applyFont="1" applyFill="1" applyBorder="1" applyAlignment="1">
      <alignment vertical="center" wrapText="1"/>
    </xf>
    <xf numFmtId="188" fontId="2" fillId="34" borderId="12" xfId="0" applyNumberFormat="1" applyFont="1" applyFill="1" applyBorder="1" applyAlignment="1">
      <alignment vertical="center" wrapText="1"/>
    </xf>
    <xf numFmtId="188" fontId="2" fillId="32" borderId="10" xfId="0" applyNumberFormat="1" applyFont="1" applyFill="1" applyBorder="1" applyAlignment="1">
      <alignment vertical="center" wrapText="1"/>
    </xf>
    <xf numFmtId="188" fontId="1" fillId="32" borderId="10" xfId="0" applyNumberFormat="1" applyFont="1" applyFill="1" applyBorder="1" applyAlignment="1">
      <alignment vertical="center" wrapText="1"/>
    </xf>
    <xf numFmtId="188" fontId="2" fillId="35" borderId="10" xfId="0" applyNumberFormat="1" applyFont="1" applyFill="1" applyBorder="1" applyAlignment="1">
      <alignment/>
    </xf>
    <xf numFmtId="186" fontId="2" fillId="35" borderId="14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188" fontId="1" fillId="36" borderId="10" xfId="0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3" xfId="0" applyNumberFormat="1" applyFont="1" applyFill="1" applyBorder="1" applyAlignment="1">
      <alignment/>
    </xf>
    <xf numFmtId="186" fontId="2" fillId="37" borderId="16" xfId="0" applyNumberFormat="1" applyFont="1" applyFill="1" applyBorder="1" applyAlignment="1">
      <alignment/>
    </xf>
    <xf numFmtId="186" fontId="1" fillId="32" borderId="10" xfId="0" applyNumberFormat="1" applyFont="1" applyFill="1" applyBorder="1" applyAlignment="1">
      <alignment vertical="center" wrapText="1"/>
    </xf>
    <xf numFmtId="188" fontId="0" fillId="0" borderId="0" xfId="0" applyNumberFormat="1" applyAlignment="1">
      <alignment/>
    </xf>
    <xf numFmtId="188" fontId="2" fillId="37" borderId="13" xfId="0" applyNumberFormat="1" applyFont="1" applyFill="1" applyBorder="1" applyAlignment="1">
      <alignment/>
    </xf>
    <xf numFmtId="184" fontId="1" fillId="38" borderId="11" xfId="43" applyNumberFormat="1" applyFont="1" applyFill="1" applyBorder="1" applyAlignment="1">
      <alignment vertical="center"/>
    </xf>
    <xf numFmtId="188" fontId="1" fillId="38" borderId="11" xfId="0" applyNumberFormat="1" applyFont="1" applyFill="1" applyBorder="1" applyAlignment="1">
      <alignment horizontal="center" vertical="center" wrapText="1"/>
    </xf>
    <xf numFmtId="184" fontId="1" fillId="38" borderId="10" xfId="43" applyNumberFormat="1" applyFont="1" applyFill="1" applyBorder="1" applyAlignment="1">
      <alignment vertical="center"/>
    </xf>
    <xf numFmtId="184" fontId="1" fillId="36" borderId="11" xfId="43" applyNumberFormat="1" applyFont="1" applyFill="1" applyBorder="1" applyAlignment="1">
      <alignment vertical="center"/>
    </xf>
    <xf numFmtId="188" fontId="1" fillId="36" borderId="11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vertical="center" wrapText="1"/>
    </xf>
    <xf numFmtId="188" fontId="2" fillId="35" borderId="10" xfId="0" applyNumberFormat="1" applyFont="1" applyFill="1" applyBorder="1" applyAlignment="1">
      <alignment/>
    </xf>
    <xf numFmtId="188" fontId="2" fillId="40" borderId="20" xfId="0" applyNumberFormat="1" applyFont="1" applyFill="1" applyBorder="1" applyAlignment="1">
      <alignment horizontal="center" vertical="center" wrapText="1"/>
    </xf>
    <xf numFmtId="188" fontId="2" fillId="40" borderId="21" xfId="0" applyNumberFormat="1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 vertical="center" wrapText="1"/>
    </xf>
    <xf numFmtId="188" fontId="2" fillId="33" borderId="15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188" fontId="2" fillId="34" borderId="23" xfId="0" applyNumberFormat="1" applyFont="1" applyFill="1" applyBorder="1" applyAlignment="1">
      <alignment horizontal="center" vertical="center"/>
    </xf>
    <xf numFmtId="188" fontId="2" fillId="34" borderId="24" xfId="0" applyNumberFormat="1" applyFont="1" applyFill="1" applyBorder="1" applyAlignment="1">
      <alignment horizontal="center" vertical="center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3" borderId="25" xfId="0" applyNumberFormat="1" applyFont="1" applyFill="1" applyBorder="1" applyAlignment="1">
      <alignment horizontal="center"/>
    </xf>
    <xf numFmtId="188" fontId="2" fillId="33" borderId="26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Londa  a.s. 2019/20
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28025"/>
          <c:w val="0.70325"/>
          <c:h val="0.6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505"/>
          <c:w val="0.117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Londa a.s. 2019/20</a:t>
            </a:r>
          </a:p>
        </c:rich>
      </c:tx>
      <c:layout>
        <c:manualLayout>
          <c:xMode val="factor"/>
          <c:yMode val="factor"/>
          <c:x val="-0.007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88"/>
          <c:w val="0.6675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Stranieri'!$D$4,'Alunni Stranieri'!$D$6,'Alunni Stranieri'!$D$8)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8"/>
          <c:w val="0.2385"/>
          <c:h val="0.5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Londa a.s. 2019/20
</a:t>
            </a:r>
          </a:p>
        </c:rich>
      </c:tx>
      <c:layout>
        <c:manualLayout>
          <c:xMode val="factor"/>
          <c:yMode val="factor"/>
          <c:x val="-0.004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85"/>
          <c:w val="0.614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Stranieri'!$G$4,'Alunni Stranieri'!$G$6,'Alunni Stranieri'!$G$8)</c:f>
              <c:numCache/>
            </c:numRef>
          </c:val>
        </c:ser>
        <c:overlap val="100"/>
        <c:gapWidth val="55"/>
        <c:axId val="32464094"/>
        <c:axId val="23741391"/>
      </c:bar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49175"/>
          <c:w val="0.338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sul totale degli ordini di scuola di Londa a.s. 2019/20</a:t>
            </a:r>
          </a:p>
        </c:rich>
      </c:tx>
      <c:layout>
        <c:manualLayout>
          <c:xMode val="factor"/>
          <c:yMode val="factor"/>
          <c:x val="-0.109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175"/>
          <c:w val="0.795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Stranieri'!$I$4:$I$8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Stranieri'!$J$4:$J$8</c:f>
              <c:numCache/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delete val="1"/>
        <c:majorTickMark val="out"/>
        <c:minorTickMark val="none"/>
        <c:tickLblPos val="nextTo"/>
        <c:crossAx val="1234592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26875"/>
          <c:w val="0.0775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5</xdr:col>
      <xdr:colOff>476250</xdr:colOff>
      <xdr:row>41</xdr:row>
      <xdr:rowOff>28575</xdr:rowOff>
    </xdr:to>
    <xdr:graphicFrame>
      <xdr:nvGraphicFramePr>
        <xdr:cNvPr id="1" name="Grafico 1"/>
        <xdr:cNvGraphicFramePr/>
      </xdr:nvGraphicFramePr>
      <xdr:xfrm>
        <a:off x="0" y="4914900"/>
        <a:ext cx="39147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27</xdr:row>
      <xdr:rowOff>19050</xdr:rowOff>
    </xdr:from>
    <xdr:to>
      <xdr:col>12</xdr:col>
      <xdr:colOff>0</xdr:colOff>
      <xdr:row>40</xdr:row>
      <xdr:rowOff>142875</xdr:rowOff>
    </xdr:to>
    <xdr:graphicFrame>
      <xdr:nvGraphicFramePr>
        <xdr:cNvPr id="2" name="Grafico 2"/>
        <xdr:cNvGraphicFramePr/>
      </xdr:nvGraphicFramePr>
      <xdr:xfrm>
        <a:off x="4219575" y="493395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0</xdr:row>
      <xdr:rowOff>9525</xdr:rowOff>
    </xdr:from>
    <xdr:to>
      <xdr:col>11</xdr:col>
      <xdr:colOff>561975</xdr:colOff>
      <xdr:row>26</xdr:row>
      <xdr:rowOff>57150</xdr:rowOff>
    </xdr:to>
    <xdr:graphicFrame>
      <xdr:nvGraphicFramePr>
        <xdr:cNvPr id="3" name="Grafico 3"/>
        <xdr:cNvGraphicFramePr/>
      </xdr:nvGraphicFramePr>
      <xdr:xfrm>
        <a:off x="5791200" y="9525"/>
        <a:ext cx="2419350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57150</xdr:rowOff>
    </xdr:from>
    <xdr:to>
      <xdr:col>9</xdr:col>
      <xdr:colOff>904875</xdr:colOff>
      <xdr:row>36</xdr:row>
      <xdr:rowOff>0</xdr:rowOff>
    </xdr:to>
    <xdr:graphicFrame>
      <xdr:nvGraphicFramePr>
        <xdr:cNvPr id="1" name="Grafico 1"/>
        <xdr:cNvGraphicFramePr/>
      </xdr:nvGraphicFramePr>
      <xdr:xfrm>
        <a:off x="19050" y="236220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1.421875" style="2" customWidth="1"/>
    <col min="2" max="2" width="12.00390625" style="2" bestFit="1" customWidth="1"/>
    <col min="3" max="3" width="13.574218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32" t="s">
        <v>26</v>
      </c>
      <c r="B1" s="33"/>
      <c r="C1" s="33"/>
      <c r="D1" s="33"/>
      <c r="E1" s="33"/>
      <c r="F1" s="33"/>
      <c r="G1" s="34"/>
    </row>
    <row r="2" spans="1:7" ht="11.25">
      <c r="A2" s="10" t="s">
        <v>10</v>
      </c>
      <c r="B2" s="11" t="s">
        <v>3</v>
      </c>
      <c r="C2" s="11" t="s">
        <v>11</v>
      </c>
      <c r="D2" s="12" t="s">
        <v>4</v>
      </c>
      <c r="E2" s="12" t="s">
        <v>5</v>
      </c>
      <c r="F2" s="12" t="s">
        <v>6</v>
      </c>
      <c r="G2" s="13" t="s">
        <v>12</v>
      </c>
    </row>
    <row r="3" spans="1:7" ht="13.5" customHeight="1">
      <c r="A3" s="37" t="s">
        <v>25</v>
      </c>
      <c r="B3" s="14" t="s">
        <v>1</v>
      </c>
      <c r="C3" s="15" t="s">
        <v>17</v>
      </c>
      <c r="D3" s="15">
        <v>9</v>
      </c>
      <c r="E3" s="15">
        <v>30</v>
      </c>
      <c r="F3" s="15">
        <v>35</v>
      </c>
      <c r="G3" s="23">
        <f>+D3/F3</f>
        <v>0.2571428571428571</v>
      </c>
    </row>
    <row r="4" spans="1:7" ht="13.5" customHeight="1">
      <c r="A4" s="38"/>
      <c r="B4" s="35" t="s">
        <v>7</v>
      </c>
      <c r="C4" s="36"/>
      <c r="D4" s="16">
        <f>SUM(D3:D3)</f>
        <v>9</v>
      </c>
      <c r="E4" s="16">
        <f>SUM(E3:E3)</f>
        <v>30</v>
      </c>
      <c r="F4" s="16">
        <f aca="true" t="shared" si="0" ref="F4:F9">+D4+E4</f>
        <v>39</v>
      </c>
      <c r="G4" s="17">
        <f aca="true" t="shared" si="1" ref="G4:G9">+D4/F4</f>
        <v>0.23076923076923078</v>
      </c>
    </row>
    <row r="5" spans="1:7" ht="11.25" customHeight="1">
      <c r="A5" s="38"/>
      <c r="B5" s="14" t="s">
        <v>0</v>
      </c>
      <c r="C5" s="15" t="s">
        <v>18</v>
      </c>
      <c r="D5" s="15">
        <v>8</v>
      </c>
      <c r="E5" s="15">
        <f>F5-D5</f>
        <v>67</v>
      </c>
      <c r="F5" s="15">
        <v>75</v>
      </c>
      <c r="G5" s="23">
        <f t="shared" si="1"/>
        <v>0.10666666666666667</v>
      </c>
    </row>
    <row r="6" spans="1:7" ht="12" customHeight="1">
      <c r="A6" s="38"/>
      <c r="B6" s="35" t="s">
        <v>8</v>
      </c>
      <c r="C6" s="36"/>
      <c r="D6" s="16">
        <f>SUM(D5:D5)</f>
        <v>8</v>
      </c>
      <c r="E6" s="16">
        <f>SUM(E5:E5)</f>
        <v>67</v>
      </c>
      <c r="F6" s="16">
        <f t="shared" si="0"/>
        <v>75</v>
      </c>
      <c r="G6" s="17">
        <f t="shared" si="1"/>
        <v>0.10666666666666667</v>
      </c>
    </row>
    <row r="7" spans="1:7" ht="26.25" customHeight="1">
      <c r="A7" s="38"/>
      <c r="B7" s="14" t="s">
        <v>2</v>
      </c>
      <c r="C7" s="15" t="s">
        <v>24</v>
      </c>
      <c r="D7" s="18">
        <v>3</v>
      </c>
      <c r="E7" s="19">
        <f>F7-D7</f>
        <v>60</v>
      </c>
      <c r="F7" s="19">
        <v>63</v>
      </c>
      <c r="G7" s="20">
        <f t="shared" si="1"/>
        <v>0.047619047619047616</v>
      </c>
    </row>
    <row r="8" spans="1:7" ht="11.25" customHeight="1">
      <c r="A8" s="38"/>
      <c r="B8" s="35" t="s">
        <v>9</v>
      </c>
      <c r="C8" s="36"/>
      <c r="D8" s="16">
        <f>SUM(D7)</f>
        <v>3</v>
      </c>
      <c r="E8" s="16">
        <f>SUM(E7)</f>
        <v>60</v>
      </c>
      <c r="F8" s="16">
        <f t="shared" si="0"/>
        <v>63</v>
      </c>
      <c r="G8" s="17">
        <f t="shared" si="1"/>
        <v>0.047619047619047616</v>
      </c>
    </row>
    <row r="9" spans="1:7" ht="12" customHeight="1" thickBot="1">
      <c r="A9" s="38"/>
      <c r="B9" s="25"/>
      <c r="C9" s="25"/>
      <c r="D9" s="21">
        <f>SUM(D8,D6,D4)</f>
        <v>20</v>
      </c>
      <c r="E9" s="21">
        <f>SUM(E8,E6,E4)</f>
        <v>157</v>
      </c>
      <c r="F9" s="21">
        <f t="shared" si="0"/>
        <v>177</v>
      </c>
      <c r="G9" s="22">
        <f t="shared" si="1"/>
        <v>0.11299435028248588</v>
      </c>
    </row>
    <row r="10" ht="11.25" customHeight="1"/>
    <row r="11" ht="58.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4" spans="3:6" ht="12.75">
      <c r="C24"/>
      <c r="D24"/>
      <c r="E24"/>
      <c r="F24"/>
    </row>
    <row r="25" spans="3:6" ht="12.75" customHeight="1">
      <c r="C25"/>
      <c r="D25"/>
      <c r="E25"/>
      <c r="F25"/>
    </row>
    <row r="26" spans="3:6" ht="12.75">
      <c r="C26"/>
      <c r="D26"/>
      <c r="E26"/>
      <c r="F26"/>
    </row>
  </sheetData>
  <sheetProtection/>
  <mergeCells count="5">
    <mergeCell ref="A1:G1"/>
    <mergeCell ref="B4:C4"/>
    <mergeCell ref="B6:C6"/>
    <mergeCell ref="B8:C8"/>
    <mergeCell ref="A3:A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I4" sqref="I4:J8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45" t="s">
        <v>10</v>
      </c>
      <c r="B2" s="47" t="s">
        <v>14</v>
      </c>
      <c r="C2" s="47" t="s">
        <v>1</v>
      </c>
      <c r="D2" s="49"/>
      <c r="E2" s="47" t="s">
        <v>0</v>
      </c>
      <c r="F2" s="49"/>
      <c r="G2" s="47" t="s">
        <v>2</v>
      </c>
      <c r="H2" s="49"/>
      <c r="I2" s="47" t="s">
        <v>13</v>
      </c>
      <c r="J2" s="50" t="s">
        <v>16</v>
      </c>
    </row>
    <row r="3" spans="1:10" ht="13.5" thickBot="1">
      <c r="A3" s="46"/>
      <c r="B3" s="48"/>
      <c r="C3" s="7" t="s">
        <v>4</v>
      </c>
      <c r="D3" s="7" t="s">
        <v>15</v>
      </c>
      <c r="E3" s="7" t="s">
        <v>4</v>
      </c>
      <c r="F3" s="7" t="s">
        <v>15</v>
      </c>
      <c r="G3" s="7" t="s">
        <v>4</v>
      </c>
      <c r="H3" s="7" t="s">
        <v>15</v>
      </c>
      <c r="I3" s="48"/>
      <c r="J3" s="51"/>
    </row>
    <row r="4" spans="1:11" ht="12.75" customHeight="1">
      <c r="A4" s="39" t="s">
        <v>25</v>
      </c>
      <c r="B4" s="4" t="s">
        <v>20</v>
      </c>
      <c r="C4" s="29">
        <v>7</v>
      </c>
      <c r="D4" s="29">
        <v>5</v>
      </c>
      <c r="E4" s="26">
        <v>3</v>
      </c>
      <c r="F4" s="26">
        <v>3</v>
      </c>
      <c r="G4" s="5">
        <v>1</v>
      </c>
      <c r="H4" s="5">
        <v>1</v>
      </c>
      <c r="I4" s="5">
        <f aca="true" t="shared" si="0" ref="I4:J8">+C4+E4+G4</f>
        <v>11</v>
      </c>
      <c r="J4" s="6">
        <f t="shared" si="0"/>
        <v>9</v>
      </c>
      <c r="K4" s="24"/>
    </row>
    <row r="5" spans="1:11" ht="12.75">
      <c r="A5" s="40"/>
      <c r="B5" s="4" t="s">
        <v>21</v>
      </c>
      <c r="C5" s="30"/>
      <c r="D5" s="30"/>
      <c r="E5" s="27">
        <v>4</v>
      </c>
      <c r="F5" s="27">
        <v>1</v>
      </c>
      <c r="G5" s="4">
        <v>1</v>
      </c>
      <c r="H5" s="4">
        <v>1</v>
      </c>
      <c r="I5" s="5">
        <f t="shared" si="0"/>
        <v>5</v>
      </c>
      <c r="J5" s="6">
        <f t="shared" si="0"/>
        <v>2</v>
      </c>
      <c r="K5" s="24"/>
    </row>
    <row r="6" spans="1:11" ht="12.75">
      <c r="A6" s="40"/>
      <c r="B6" s="4" t="s">
        <v>19</v>
      </c>
      <c r="C6" s="29">
        <v>2</v>
      </c>
      <c r="D6" s="29"/>
      <c r="E6" s="26"/>
      <c r="F6" s="26"/>
      <c r="G6" s="5"/>
      <c r="H6" s="5"/>
      <c r="I6" s="5">
        <f t="shared" si="0"/>
        <v>2</v>
      </c>
      <c r="J6" s="6">
        <f t="shared" si="0"/>
        <v>0</v>
      </c>
      <c r="K6" s="24"/>
    </row>
    <row r="7" spans="1:11" ht="12.75">
      <c r="A7" s="40"/>
      <c r="B7" s="4" t="s">
        <v>23</v>
      </c>
      <c r="C7" s="29"/>
      <c r="D7" s="29"/>
      <c r="E7" s="26"/>
      <c r="F7" s="26"/>
      <c r="G7" s="5">
        <v>1</v>
      </c>
      <c r="H7" s="5"/>
      <c r="I7" s="5">
        <f t="shared" si="0"/>
        <v>1</v>
      </c>
      <c r="J7" s="6">
        <f t="shared" si="0"/>
        <v>0</v>
      </c>
      <c r="K7" s="24"/>
    </row>
    <row r="8" spans="1:11" ht="12.75">
      <c r="A8" s="40"/>
      <c r="B8" s="1" t="s">
        <v>22</v>
      </c>
      <c r="C8" s="31"/>
      <c r="D8" s="31"/>
      <c r="E8" s="28">
        <v>1</v>
      </c>
      <c r="F8" s="28">
        <v>1</v>
      </c>
      <c r="G8" s="3"/>
      <c r="H8" s="3"/>
      <c r="I8" s="5">
        <f t="shared" si="0"/>
        <v>1</v>
      </c>
      <c r="J8" s="6">
        <f t="shared" si="0"/>
        <v>1</v>
      </c>
      <c r="K8" s="24"/>
    </row>
    <row r="9" spans="1:11" ht="13.5" thickBot="1">
      <c r="A9" s="41"/>
      <c r="B9" s="7"/>
      <c r="C9" s="8">
        <f aca="true" t="shared" si="1" ref="C9:I9">SUM(C4:C8)</f>
        <v>9</v>
      </c>
      <c r="D9" s="8">
        <f t="shared" si="1"/>
        <v>5</v>
      </c>
      <c r="E9" s="8">
        <f t="shared" si="1"/>
        <v>8</v>
      </c>
      <c r="F9" s="8">
        <f t="shared" si="1"/>
        <v>5</v>
      </c>
      <c r="G9" s="8">
        <f t="shared" si="1"/>
        <v>3</v>
      </c>
      <c r="H9" s="8">
        <f t="shared" si="1"/>
        <v>2</v>
      </c>
      <c r="I9" s="8">
        <f t="shared" si="1"/>
        <v>20</v>
      </c>
      <c r="J9" s="9">
        <f>+D9+F9+H9</f>
        <v>12</v>
      </c>
      <c r="K9" s="24"/>
    </row>
    <row r="12" ht="13.5" customHeight="1"/>
    <row r="16" ht="13.5" customHeight="1"/>
    <row r="26" ht="13.5" customHeight="1"/>
  </sheetData>
  <sheetProtection/>
  <mergeCells count="9">
    <mergeCell ref="A4:A9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2021-08-13T11:13:27Z</dcterms:modified>
  <cp:category/>
  <cp:version/>
  <cp:contentType/>
  <cp:contentStatus/>
</cp:coreProperties>
</file>