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lunni Stranieri" sheetId="1" r:id="rId1"/>
    <sheet name="Nazionalità Alunni Stranieri" sheetId="2" r:id="rId2"/>
  </sheets>
  <definedNames>
    <definedName name="Excel_BuiltIn__FilterDatabase" localSheetId="0">'Alunni Stranieri'!$E$1:$E$25</definedName>
    <definedName name="Excel_BuiltIn__FilterDatabase" localSheetId="1">'Nazionalità Alunni Stranieri'!$B$4:$I$15</definedName>
  </definedNames>
  <calcPr fullCalcOnLoad="1"/>
</workbook>
</file>

<file path=xl/sharedStrings.xml><?xml version="1.0" encoding="utf-8"?>
<sst xmlns="http://schemas.openxmlformats.org/spreadsheetml/2006/main" count="57" uniqueCount="42">
  <si>
    <t>Comune</t>
  </si>
  <si>
    <t>Ordine</t>
  </si>
  <si>
    <t>Scuola</t>
  </si>
  <si>
    <t>Stranieri</t>
  </si>
  <si>
    <t>Italiani</t>
  </si>
  <si>
    <t>Frequentanti</t>
  </si>
  <si>
    <t xml:space="preserve"> % Stranieri</t>
  </si>
  <si>
    <t>Reggello</t>
  </si>
  <si>
    <t>Infanzia</t>
  </si>
  <si>
    <t>Cancelli</t>
  </si>
  <si>
    <t>Cascia</t>
  </si>
  <si>
    <t>Cetina</t>
  </si>
  <si>
    <t>Leccio</t>
  </si>
  <si>
    <t>Tosi</t>
  </si>
  <si>
    <t>Vaggio</t>
  </si>
  <si>
    <t>Infanzia Totale</t>
  </si>
  <si>
    <t>Primaria</t>
  </si>
  <si>
    <t>Primaria Totale</t>
  </si>
  <si>
    <t>Secondaria 1°</t>
  </si>
  <si>
    <t>M. Guerri</t>
  </si>
  <si>
    <t>Secondaria 1° Totale</t>
  </si>
  <si>
    <t>Reggello Totale</t>
  </si>
  <si>
    <t>Nazionalità</t>
  </si>
  <si>
    <t>Totale Stranieri</t>
  </si>
  <si>
    <t>Totale Nati Italia</t>
  </si>
  <si>
    <t>Nati Italia</t>
  </si>
  <si>
    <t>ALGERIA</t>
  </si>
  <si>
    <t>Alunni stranieri iscritti nelle scuole di Reggello a.s. 2016/17</t>
  </si>
  <si>
    <t>ALBANESE</t>
  </si>
  <si>
    <t>CINESE</t>
  </si>
  <si>
    <t>CINGALESE</t>
  </si>
  <si>
    <t>EGIZIANA</t>
  </si>
  <si>
    <t>INDIANA</t>
  </si>
  <si>
    <t>MAROCCHINA</t>
  </si>
  <si>
    <t>RUMENA</t>
  </si>
  <si>
    <t>LIBANESE</t>
  </si>
  <si>
    <t>SERBA</t>
  </si>
  <si>
    <t>TUNISINA</t>
  </si>
  <si>
    <t>ARGENTINA</t>
  </si>
  <si>
    <t>ECUADORIANA</t>
  </si>
  <si>
    <t>KOSOVARA</t>
  </si>
  <si>
    <t>Nazionalità degli alunni stranieri iscritti nelle scuole di Reggello a.s. 2016/17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</si>
</sst>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\-??_-;_-@_-"/>
    <numFmt numFmtId="165" formatCode="0.0%"/>
    <numFmt numFmtId="166" formatCode="_-* #,##0.00_-;\-* #,##0.00_-;_-* \-??_-;_-@_-"/>
    <numFmt numFmtId="167" formatCode="#,##0_ ;\-#,##0\ "/>
  </numFmts>
  <fonts count="40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33" borderId="10" xfId="0" applyNumberFormat="1" applyFont="1" applyFill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2" fillId="33" borderId="12" xfId="0" applyNumberFormat="1" applyFont="1" applyFill="1" applyBorder="1" applyAlignment="1">
      <alignment horizontal="center" vertical="center" wrapText="1"/>
    </xf>
    <xf numFmtId="164" fontId="2" fillId="34" borderId="13" xfId="0" applyNumberFormat="1" applyFont="1" applyFill="1" applyBorder="1" applyAlignment="1">
      <alignment horizontal="center" vertical="center" wrapText="1"/>
    </xf>
    <xf numFmtId="164" fontId="1" fillId="34" borderId="13" xfId="0" applyNumberFormat="1" applyFont="1" applyFill="1" applyBorder="1" applyAlignment="1">
      <alignment horizontal="center" vertical="center" wrapText="1"/>
    </xf>
    <xf numFmtId="0" fontId="1" fillId="34" borderId="13" xfId="0" applyNumberFormat="1" applyFont="1" applyFill="1" applyBorder="1" applyAlignment="1">
      <alignment/>
    </xf>
    <xf numFmtId="164" fontId="1" fillId="34" borderId="13" xfId="0" applyNumberFormat="1" applyFont="1" applyFill="1" applyBorder="1" applyAlignment="1">
      <alignment/>
    </xf>
    <xf numFmtId="165" fontId="1" fillId="34" borderId="14" xfId="0" applyNumberFormat="1" applyFont="1" applyFill="1" applyBorder="1" applyAlignment="1">
      <alignment/>
    </xf>
    <xf numFmtId="164" fontId="2" fillId="35" borderId="13" xfId="0" applyNumberFormat="1" applyFont="1" applyFill="1" applyBorder="1" applyAlignment="1">
      <alignment/>
    </xf>
    <xf numFmtId="165" fontId="2" fillId="35" borderId="14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165" fontId="2" fillId="33" borderId="16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 horizontal="center" vertical="center" wrapText="1"/>
    </xf>
    <xf numFmtId="164" fontId="2" fillId="33" borderId="15" xfId="43" applyNumberFormat="1" applyFont="1" applyFill="1" applyBorder="1" applyAlignment="1" applyProtection="1">
      <alignment vertical="center"/>
      <protection/>
    </xf>
    <xf numFmtId="164" fontId="1" fillId="34" borderId="17" xfId="0" applyNumberFormat="1" applyFont="1" applyFill="1" applyBorder="1" applyAlignment="1">
      <alignment horizontal="center" vertical="center" wrapText="1"/>
    </xf>
    <xf numFmtId="164" fontId="1" fillId="34" borderId="18" xfId="0" applyNumberFormat="1" applyFont="1" applyFill="1" applyBorder="1" applyAlignment="1">
      <alignment horizontal="center" vertical="center" wrapText="1"/>
    </xf>
    <xf numFmtId="167" fontId="2" fillId="33" borderId="19" xfId="43" applyNumberFormat="1" applyFont="1" applyFill="1" applyBorder="1" applyAlignment="1" applyProtection="1">
      <alignment vertical="center"/>
      <protection/>
    </xf>
    <xf numFmtId="164" fontId="2" fillId="33" borderId="20" xfId="0" applyNumberFormat="1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/>
    </xf>
    <xf numFmtId="164" fontId="2" fillId="35" borderId="22" xfId="0" applyNumberFormat="1" applyFont="1" applyFill="1" applyBorder="1" applyAlignment="1">
      <alignment horizontal="center" vertical="center" wrapText="1"/>
    </xf>
    <xf numFmtId="164" fontId="2" fillId="34" borderId="13" xfId="0" applyNumberFormat="1" applyFont="1" applyFill="1" applyBorder="1" applyAlignment="1">
      <alignment horizontal="center" vertical="center" wrapText="1"/>
    </xf>
    <xf numFmtId="164" fontId="2" fillId="35" borderId="13" xfId="0" applyNumberFormat="1" applyFont="1" applyFill="1" applyBorder="1" applyAlignment="1">
      <alignment horizontal="center" vertical="center" wrapText="1"/>
    </xf>
    <xf numFmtId="164" fontId="2" fillId="33" borderId="23" xfId="0" applyNumberFormat="1" applyFont="1" applyFill="1" applyBorder="1" applyAlignment="1">
      <alignment horizontal="center" vertical="center" wrapText="1"/>
    </xf>
    <xf numFmtId="164" fontId="2" fillId="33" borderId="24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/>
    </xf>
    <xf numFmtId="164" fontId="2" fillId="33" borderId="25" xfId="0" applyNumberFormat="1" applyFont="1" applyFill="1" applyBorder="1" applyAlignment="1">
      <alignment horizontal="center" vertical="center"/>
    </xf>
    <xf numFmtId="164" fontId="2" fillId="33" borderId="26" xfId="0" applyNumberFormat="1" applyFont="1" applyFill="1" applyBorder="1" applyAlignment="1">
      <alignment horizontal="center" vertical="center" wrapText="1"/>
    </xf>
    <xf numFmtId="164" fontId="2" fillId="33" borderId="27" xfId="0" applyNumberFormat="1" applyFont="1" applyFill="1" applyBorder="1" applyAlignment="1">
      <alignment horizontal="center" vertical="center" wrapText="1"/>
    </xf>
    <xf numFmtId="164" fontId="2" fillId="33" borderId="2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BBB59"/>
      <rgbColor rgb="00800080"/>
      <rgbColor rgb="00008080"/>
      <rgbColor rgb="00C0C0C0"/>
      <rgbColor rgb="00808080"/>
      <rgbColor rgb="009999FF"/>
      <rgbColor rgb="00C0504D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D99694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nelle scuole di Reggello a.s. 2016/17</a:t>
            </a:r>
          </a:p>
        </c:rich>
      </c:tx>
      <c:layout>
        <c:manualLayout>
          <c:xMode val="factor"/>
          <c:yMode val="factor"/>
          <c:x val="0.077"/>
          <c:y val="0.01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5"/>
          <c:y val="0.45975"/>
          <c:w val="0.39325"/>
          <c:h val="0.43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'Alunni Stranieri'!$D$2:$E$2</c:f>
              <c:strCache/>
            </c:strRef>
          </c:cat>
          <c:val>
            <c:numRef>
              <c:f>'Alunni Stranieri'!$D$17:$E$17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8"/>
          <c:y val="0.555"/>
          <c:w val="0.1795"/>
          <c:h val="0.1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iscritti nei vari ordini di scuola sul totale di stranieri presenti nelle scuole di Reggello a.s. 2016/17</a:t>
            </a:r>
          </a:p>
        </c:rich>
      </c:tx>
      <c:layout>
        <c:manualLayout>
          <c:xMode val="factor"/>
          <c:yMode val="factor"/>
          <c:x val="0.11475"/>
          <c:y val="0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"/>
          <c:y val="0.467"/>
          <c:w val="0.29225"/>
          <c:h val="0.42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('Alunni Stranieri'!$D$9,'Alunni Stranieri'!$D$14,'Alunni Stranieri'!$D$16)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2"/>
          <c:y val="0.2995"/>
          <c:w val="0.236"/>
          <c:h val="0.5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alunni stranieri sul totale frequentanti nei vari ordini di scuole di Reggello a.s. 2016/17</a:t>
            </a:r>
          </a:p>
        </c:rich>
      </c:tx>
      <c:layout>
        <c:manualLayout>
          <c:xMode val="factor"/>
          <c:yMode val="factor"/>
          <c:x val="0.122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2535"/>
          <c:w val="0.608"/>
          <c:h val="0.73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('Alunni Stranieri'!$G$9,'Alunni Stranieri'!$G$14,'Alunni Stranieri'!$G$16)</c:f>
              <c:numCache/>
            </c:numRef>
          </c:val>
        </c:ser>
        <c:overlap val="100"/>
        <c:gapWidth val="55"/>
        <c:axId val="19586037"/>
        <c:axId val="42056606"/>
      </c:barChart>
      <c:catAx>
        <c:axId val="195860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56606"/>
        <c:crossesAt val="0"/>
        <c:auto val="1"/>
        <c:lblOffset val="100"/>
        <c:tickLblSkip val="1"/>
        <c:noMultiLvlLbl val="0"/>
      </c:catAx>
      <c:valAx>
        <c:axId val="420566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6037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9175"/>
          <c:y val="0.5185"/>
          <c:w val="0.35925"/>
          <c:h val="0.1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Prime 5 nazionalità più rappresentate nel totale degli ordini di scuola di Reggello a.s. 2016/17
</a:t>
            </a:r>
          </a:p>
        </c:rich>
      </c:tx>
      <c:layout>
        <c:manualLayout>
          <c:xMode val="factor"/>
          <c:yMode val="factor"/>
          <c:x val="-0.041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09375"/>
          <c:w val="0.73425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'Nazionalità Alunni Stranieri'!$E$3</c:f>
              <c:strCache>
                <c:ptCount val="1"/>
                <c:pt idx="0">
                  <c:v>Stranieri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Stranieri'!$I$4:$I$8</c:f>
              <c:numCache/>
            </c:numRef>
          </c:val>
        </c:ser>
        <c:ser>
          <c:idx val="1"/>
          <c:order val="1"/>
          <c:tx>
            <c:strRef>
              <c:f>'Nazionalità Alunni Stranieri'!$F$3</c:f>
              <c:strCache>
                <c:ptCount val="1"/>
                <c:pt idx="0">
                  <c:v>Nati Italia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'Nazionalità Alunni Stranieri'!$B$4:$B$8</c:f>
              <c:strCache/>
            </c:strRef>
          </c:cat>
          <c:val>
            <c:numRef>
              <c:f>'Nazionalità Alunni Stranieri'!$J$4:$J$8</c:f>
              <c:numCache/>
            </c:numRef>
          </c:val>
        </c:ser>
        <c:axId val="42965135"/>
        <c:axId val="51141896"/>
      </c:barChart>
      <c:catAx>
        <c:axId val="42965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41896"/>
        <c:crossesAt val="0"/>
        <c:auto val="1"/>
        <c:lblOffset val="100"/>
        <c:tickLblSkip val="1"/>
        <c:noMultiLvlLbl val="0"/>
      </c:catAx>
      <c:valAx>
        <c:axId val="51141896"/>
        <c:scaling>
          <c:orientation val="minMax"/>
        </c:scaling>
        <c:axPos val="l"/>
        <c:delete val="1"/>
        <c:majorTickMark val="out"/>
        <c:minorTickMark val="none"/>
        <c:tickLblPos val="nextTo"/>
        <c:crossAx val="42965135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352"/>
          <c:w val="0.095"/>
          <c:h val="0.2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0</xdr:rowOff>
    </xdr:from>
    <xdr:to>
      <xdr:col>4</xdr:col>
      <xdr:colOff>123825</xdr:colOff>
      <xdr:row>40</xdr:row>
      <xdr:rowOff>152400</xdr:rowOff>
    </xdr:to>
    <xdr:graphicFrame>
      <xdr:nvGraphicFramePr>
        <xdr:cNvPr id="1" name="Grafico 1"/>
        <xdr:cNvGraphicFramePr/>
      </xdr:nvGraphicFramePr>
      <xdr:xfrm>
        <a:off x="19050" y="4105275"/>
        <a:ext cx="34290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27</xdr:row>
      <xdr:rowOff>9525</xdr:rowOff>
    </xdr:from>
    <xdr:to>
      <xdr:col>11</xdr:col>
      <xdr:colOff>276225</xdr:colOff>
      <xdr:row>40</xdr:row>
      <xdr:rowOff>133350</xdr:rowOff>
    </xdr:to>
    <xdr:graphicFrame>
      <xdr:nvGraphicFramePr>
        <xdr:cNvPr id="2" name="Grafico 2"/>
        <xdr:cNvGraphicFramePr/>
      </xdr:nvGraphicFramePr>
      <xdr:xfrm>
        <a:off x="3752850" y="4114800"/>
        <a:ext cx="44862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590550</xdr:colOff>
      <xdr:row>0</xdr:row>
      <xdr:rowOff>0</xdr:rowOff>
    </xdr:from>
    <xdr:to>
      <xdr:col>11</xdr:col>
      <xdr:colOff>247650</xdr:colOff>
      <xdr:row>26</xdr:row>
      <xdr:rowOff>47625</xdr:rowOff>
    </xdr:to>
    <xdr:graphicFrame>
      <xdr:nvGraphicFramePr>
        <xdr:cNvPr id="3" name="Grafico 3"/>
        <xdr:cNvGraphicFramePr/>
      </xdr:nvGraphicFramePr>
      <xdr:xfrm>
        <a:off x="5791200" y="0"/>
        <a:ext cx="241935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19</xdr:row>
      <xdr:rowOff>19050</xdr:rowOff>
    </xdr:from>
    <xdr:to>
      <xdr:col>10</xdr:col>
      <xdr:colOff>0</xdr:colOff>
      <xdr:row>48</xdr:row>
      <xdr:rowOff>142875</xdr:rowOff>
    </xdr:to>
    <xdr:graphicFrame>
      <xdr:nvGraphicFramePr>
        <xdr:cNvPr id="1" name="Grafico 1"/>
        <xdr:cNvGraphicFramePr/>
      </xdr:nvGraphicFramePr>
      <xdr:xfrm>
        <a:off x="57150" y="3105150"/>
        <a:ext cx="68103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D16" sqref="D16:F16"/>
    </sheetView>
  </sheetViews>
  <sheetFormatPr defaultColWidth="9.140625" defaultRowHeight="12.75"/>
  <cols>
    <col min="1" max="1" width="11.140625" style="1" customWidth="1"/>
    <col min="2" max="2" width="12.00390625" style="1" customWidth="1"/>
    <col min="3" max="3" width="18.57421875" style="1" customWidth="1"/>
    <col min="4" max="4" width="8.140625" style="1" customWidth="1"/>
    <col min="5" max="5" width="6.421875" style="1" customWidth="1"/>
    <col min="6" max="6" width="11.421875" style="1" customWidth="1"/>
    <col min="7" max="7" width="10.28125" style="1" customWidth="1"/>
    <col min="8" max="9" width="9.140625" style="1" customWidth="1"/>
    <col min="10" max="10" width="14.00390625" style="1" customWidth="1"/>
    <col min="11" max="16384" width="9.140625" style="1" customWidth="1"/>
  </cols>
  <sheetData>
    <row r="1" spans="1:7" ht="11.25">
      <c r="A1" s="21" t="s">
        <v>27</v>
      </c>
      <c r="B1" s="21"/>
      <c r="C1" s="21"/>
      <c r="D1" s="21"/>
      <c r="E1" s="21"/>
      <c r="F1" s="21"/>
      <c r="G1" s="21"/>
    </row>
    <row r="2" spans="1:7" ht="11.25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</row>
    <row r="3" spans="1:7" ht="13.5" customHeight="1">
      <c r="A3" s="22" t="s">
        <v>7</v>
      </c>
      <c r="B3" s="23" t="s">
        <v>8</v>
      </c>
      <c r="C3" s="7" t="s">
        <v>9</v>
      </c>
      <c r="D3" s="8">
        <v>4</v>
      </c>
      <c r="E3" s="9">
        <f aca="true" t="shared" si="0" ref="E3:E8">F3-D3</f>
        <v>40</v>
      </c>
      <c r="F3" s="9">
        <v>44</v>
      </c>
      <c r="G3" s="10">
        <f aca="true" t="shared" si="1" ref="G3:G17">+D3/F3</f>
        <v>0.09090909090909091</v>
      </c>
    </row>
    <row r="4" spans="1:7" ht="11.25">
      <c r="A4" s="22"/>
      <c r="B4" s="23"/>
      <c r="C4" s="7" t="s">
        <v>10</v>
      </c>
      <c r="D4" s="8">
        <v>10</v>
      </c>
      <c r="E4" s="9">
        <f t="shared" si="0"/>
        <v>93</v>
      </c>
      <c r="F4" s="9">
        <v>103</v>
      </c>
      <c r="G4" s="10">
        <f t="shared" si="1"/>
        <v>0.0970873786407767</v>
      </c>
    </row>
    <row r="5" spans="1:7" ht="11.25" customHeight="1">
      <c r="A5" s="22"/>
      <c r="B5" s="23"/>
      <c r="C5" s="7" t="s">
        <v>11</v>
      </c>
      <c r="D5" s="8">
        <v>1</v>
      </c>
      <c r="E5" s="9">
        <f t="shared" si="0"/>
        <v>37</v>
      </c>
      <c r="F5" s="9">
        <v>38</v>
      </c>
      <c r="G5" s="10">
        <f t="shared" si="1"/>
        <v>0.02631578947368421</v>
      </c>
    </row>
    <row r="6" spans="1:7" ht="12" customHeight="1">
      <c r="A6" s="22"/>
      <c r="B6" s="23"/>
      <c r="C6" s="7" t="s">
        <v>12</v>
      </c>
      <c r="D6" s="8">
        <v>1</v>
      </c>
      <c r="E6" s="9">
        <f t="shared" si="0"/>
        <v>38</v>
      </c>
      <c r="F6" s="9">
        <v>39</v>
      </c>
      <c r="G6" s="10">
        <f t="shared" si="1"/>
        <v>0.02564102564102564</v>
      </c>
    </row>
    <row r="7" spans="1:7" ht="11.25" customHeight="1">
      <c r="A7" s="22"/>
      <c r="B7" s="23"/>
      <c r="C7" s="7" t="s">
        <v>13</v>
      </c>
      <c r="D7" s="8">
        <v>4</v>
      </c>
      <c r="E7" s="9">
        <f t="shared" si="0"/>
        <v>15</v>
      </c>
      <c r="F7" s="9">
        <v>19</v>
      </c>
      <c r="G7" s="10">
        <f t="shared" si="1"/>
        <v>0.21052631578947367</v>
      </c>
    </row>
    <row r="8" spans="1:7" ht="11.25" customHeight="1">
      <c r="A8" s="22"/>
      <c r="B8" s="23"/>
      <c r="C8" s="7" t="s">
        <v>14</v>
      </c>
      <c r="D8" s="8">
        <v>4</v>
      </c>
      <c r="E8" s="9">
        <f t="shared" si="0"/>
        <v>46</v>
      </c>
      <c r="F8" s="9">
        <v>50</v>
      </c>
      <c r="G8" s="10">
        <f t="shared" si="1"/>
        <v>0.08</v>
      </c>
    </row>
    <row r="9" spans="1:7" ht="12" customHeight="1">
      <c r="A9" s="22"/>
      <c r="B9" s="24" t="s">
        <v>15</v>
      </c>
      <c r="C9" s="24"/>
      <c r="D9" s="11">
        <f>SUM(D3:D8)</f>
        <v>24</v>
      </c>
      <c r="E9" s="11">
        <f>SUM(E3:E8)</f>
        <v>269</v>
      </c>
      <c r="F9" s="11">
        <f>SUM(F3:F8)</f>
        <v>293</v>
      </c>
      <c r="G9" s="12">
        <f t="shared" si="1"/>
        <v>0.08191126279863481</v>
      </c>
    </row>
    <row r="10" spans="1:7" ht="11.25" customHeight="1">
      <c r="A10" s="22"/>
      <c r="B10" s="23" t="s">
        <v>16</v>
      </c>
      <c r="C10" s="7" t="s">
        <v>10</v>
      </c>
      <c r="D10" s="8">
        <v>8</v>
      </c>
      <c r="E10" s="9">
        <f>F10-D10</f>
        <v>83</v>
      </c>
      <c r="F10" s="9">
        <v>91</v>
      </c>
      <c r="G10" s="10">
        <f t="shared" si="1"/>
        <v>0.08791208791208792</v>
      </c>
    </row>
    <row r="11" spans="1:7" ht="12.75" customHeight="1">
      <c r="A11" s="22"/>
      <c r="B11" s="23"/>
      <c r="C11" s="7" t="s">
        <v>12</v>
      </c>
      <c r="D11" s="8">
        <v>4</v>
      </c>
      <c r="E11" s="9">
        <f>F11-D11</f>
        <v>110</v>
      </c>
      <c r="F11" s="9">
        <v>114</v>
      </c>
      <c r="G11" s="10">
        <f t="shared" si="1"/>
        <v>0.03508771929824561</v>
      </c>
    </row>
    <row r="12" spans="1:7" ht="11.25" customHeight="1">
      <c r="A12" s="22"/>
      <c r="B12" s="23"/>
      <c r="C12" s="7" t="s">
        <v>7</v>
      </c>
      <c r="D12" s="8">
        <v>11</v>
      </c>
      <c r="E12" s="9">
        <f>F12-D12</f>
        <v>226</v>
      </c>
      <c r="F12" s="9">
        <v>237</v>
      </c>
      <c r="G12" s="10">
        <f t="shared" si="1"/>
        <v>0.046413502109704644</v>
      </c>
    </row>
    <row r="13" spans="1:7" ht="11.25" customHeight="1">
      <c r="A13" s="22"/>
      <c r="B13" s="23"/>
      <c r="C13" s="7" t="s">
        <v>14</v>
      </c>
      <c r="D13" s="8">
        <v>8</v>
      </c>
      <c r="E13" s="9">
        <f>F13-D13</f>
        <v>78</v>
      </c>
      <c r="F13" s="9">
        <v>86</v>
      </c>
      <c r="G13" s="10">
        <f t="shared" si="1"/>
        <v>0.09302325581395349</v>
      </c>
    </row>
    <row r="14" spans="1:7" ht="11.25" customHeight="1">
      <c r="A14" s="22"/>
      <c r="B14" s="24" t="s">
        <v>17</v>
      </c>
      <c r="C14" s="24"/>
      <c r="D14" s="11">
        <f>SUM(D10:D13)</f>
        <v>31</v>
      </c>
      <c r="E14" s="11">
        <f>SUM(E10:E13)</f>
        <v>497</v>
      </c>
      <c r="F14" s="11">
        <f>+D14+E14</f>
        <v>528</v>
      </c>
      <c r="G14" s="12">
        <f t="shared" si="1"/>
        <v>0.058712121212121215</v>
      </c>
    </row>
    <row r="15" spans="1:7" ht="11.25" customHeight="1">
      <c r="A15" s="22"/>
      <c r="B15" s="6" t="s">
        <v>18</v>
      </c>
      <c r="C15" s="7" t="s">
        <v>19</v>
      </c>
      <c r="D15" s="8">
        <v>17</v>
      </c>
      <c r="E15" s="9">
        <f>F15-D15</f>
        <v>320</v>
      </c>
      <c r="F15" s="9">
        <v>337</v>
      </c>
      <c r="G15" s="10">
        <f t="shared" si="1"/>
        <v>0.050445103857566766</v>
      </c>
    </row>
    <row r="16" spans="1:7" ht="11.25" customHeight="1">
      <c r="A16" s="22"/>
      <c r="B16" s="24" t="s">
        <v>20</v>
      </c>
      <c r="C16" s="24"/>
      <c r="D16" s="11">
        <f>SUM(D15)</f>
        <v>17</v>
      </c>
      <c r="E16" s="11">
        <f>SUM(E15)</f>
        <v>320</v>
      </c>
      <c r="F16" s="11">
        <f>SUM(F15)</f>
        <v>337</v>
      </c>
      <c r="G16" s="12">
        <f t="shared" si="1"/>
        <v>0.050445103857566766</v>
      </c>
    </row>
    <row r="17" spans="1:7" ht="11.25" customHeight="1">
      <c r="A17" s="20" t="s">
        <v>21</v>
      </c>
      <c r="B17" s="20"/>
      <c r="C17" s="20"/>
      <c r="D17" s="13">
        <f>SUM(D16,D14,D9)</f>
        <v>72</v>
      </c>
      <c r="E17" s="13">
        <f>SUM(E16,E14,E9)</f>
        <v>1086</v>
      </c>
      <c r="F17" s="13">
        <f>SUM(F16,F14,F9)</f>
        <v>1158</v>
      </c>
      <c r="G17" s="14">
        <f t="shared" si="1"/>
        <v>0.06217616580310881</v>
      </c>
    </row>
    <row r="18" ht="12.75" customHeight="1"/>
    <row r="20" ht="12.75" customHeight="1"/>
    <row r="21" ht="12.75" customHeight="1"/>
    <row r="22" ht="12.75" customHeight="1"/>
    <row r="23" ht="12" customHeight="1"/>
    <row r="25" ht="12.75" customHeight="1"/>
  </sheetData>
  <sheetProtection selectLockedCells="1" selectUnlockedCells="1"/>
  <mergeCells count="8">
    <mergeCell ref="A17:C17"/>
    <mergeCell ref="A1:G1"/>
    <mergeCell ref="A3:A16"/>
    <mergeCell ref="B3:B8"/>
    <mergeCell ref="B9:C9"/>
    <mergeCell ref="B10:B13"/>
    <mergeCell ref="B14:C14"/>
    <mergeCell ref="B16:C1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L33" sqref="L33"/>
    </sheetView>
  </sheetViews>
  <sheetFormatPr defaultColWidth="16.8515625" defaultRowHeight="12.75"/>
  <cols>
    <col min="1" max="1" width="8.8515625" style="0" customWidth="1"/>
    <col min="2" max="2" width="17.57421875" style="0" customWidth="1"/>
    <col min="3" max="3" width="8.140625" style="0" customWidth="1"/>
    <col min="4" max="4" width="8.28125" style="0" customWidth="1"/>
    <col min="5" max="5" width="8.140625" style="0" customWidth="1"/>
    <col min="6" max="6" width="8.28125" style="0" customWidth="1"/>
    <col min="7" max="7" width="8.140625" style="0" customWidth="1"/>
    <col min="8" max="8" width="8.28125" style="0" customWidth="1"/>
    <col min="9" max="9" width="13.57421875" style="0" customWidth="1"/>
    <col min="10" max="10" width="13.7109375" style="0" customWidth="1"/>
  </cols>
  <sheetData>
    <row r="1" spans="1:10" ht="12.75">
      <c r="A1" s="28" t="s">
        <v>41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2.75" customHeight="1">
      <c r="A2" s="29" t="s">
        <v>0</v>
      </c>
      <c r="B2" s="30" t="s">
        <v>22</v>
      </c>
      <c r="C2" s="31" t="s">
        <v>8</v>
      </c>
      <c r="D2" s="31"/>
      <c r="E2" s="31" t="s">
        <v>16</v>
      </c>
      <c r="F2" s="31"/>
      <c r="G2" s="31" t="s">
        <v>18</v>
      </c>
      <c r="H2" s="31"/>
      <c r="I2" s="30" t="s">
        <v>23</v>
      </c>
      <c r="J2" s="32" t="s">
        <v>24</v>
      </c>
    </row>
    <row r="3" spans="1:10" ht="13.5" thickBot="1">
      <c r="A3" s="29"/>
      <c r="B3" s="30"/>
      <c r="C3" s="15" t="s">
        <v>3</v>
      </c>
      <c r="D3" s="15" t="s">
        <v>25</v>
      </c>
      <c r="E3" s="15" t="s">
        <v>3</v>
      </c>
      <c r="F3" s="15" t="s">
        <v>25</v>
      </c>
      <c r="G3" s="15" t="s">
        <v>3</v>
      </c>
      <c r="H3" s="15" t="s">
        <v>25</v>
      </c>
      <c r="I3" s="30"/>
      <c r="J3" s="32"/>
    </row>
    <row r="4" spans="1:10" ht="12.75">
      <c r="A4" s="25" t="s">
        <v>7</v>
      </c>
      <c r="B4" s="7" t="s">
        <v>33</v>
      </c>
      <c r="C4" s="7">
        <v>7</v>
      </c>
      <c r="D4" s="7">
        <v>7</v>
      </c>
      <c r="E4" s="7">
        <v>9</v>
      </c>
      <c r="F4" s="7">
        <v>8</v>
      </c>
      <c r="G4" s="7">
        <v>4</v>
      </c>
      <c r="H4" s="7">
        <v>1</v>
      </c>
      <c r="I4" s="7">
        <f aca="true" t="shared" si="0" ref="I4:J8">+C4+E4+G4</f>
        <v>20</v>
      </c>
      <c r="J4" s="7">
        <f t="shared" si="0"/>
        <v>16</v>
      </c>
    </row>
    <row r="5" spans="1:10" ht="12.75">
      <c r="A5" s="26"/>
      <c r="B5" s="7" t="s">
        <v>34</v>
      </c>
      <c r="C5" s="7">
        <v>6</v>
      </c>
      <c r="D5" s="7">
        <v>6</v>
      </c>
      <c r="E5" s="7">
        <v>5</v>
      </c>
      <c r="F5" s="7">
        <v>3</v>
      </c>
      <c r="G5" s="7">
        <v>2</v>
      </c>
      <c r="H5" s="7">
        <v>1</v>
      </c>
      <c r="I5" s="7">
        <f t="shared" si="0"/>
        <v>13</v>
      </c>
      <c r="J5" s="7">
        <f t="shared" si="0"/>
        <v>10</v>
      </c>
    </row>
    <row r="6" spans="1:10" ht="12.75">
      <c r="A6" s="26"/>
      <c r="B6" s="7" t="s">
        <v>28</v>
      </c>
      <c r="C6" s="7">
        <v>2</v>
      </c>
      <c r="D6" s="7">
        <v>2</v>
      </c>
      <c r="E6" s="7">
        <v>7</v>
      </c>
      <c r="F6" s="7">
        <v>5</v>
      </c>
      <c r="G6" s="7">
        <v>3</v>
      </c>
      <c r="H6" s="7">
        <v>3</v>
      </c>
      <c r="I6" s="7">
        <f t="shared" si="0"/>
        <v>12</v>
      </c>
      <c r="J6" s="7">
        <f t="shared" si="0"/>
        <v>10</v>
      </c>
    </row>
    <row r="7" spans="1:10" ht="12.75">
      <c r="A7" s="26"/>
      <c r="B7" s="7" t="s">
        <v>30</v>
      </c>
      <c r="C7" s="7">
        <v>3</v>
      </c>
      <c r="D7" s="7">
        <v>3</v>
      </c>
      <c r="E7" s="7">
        <v>2</v>
      </c>
      <c r="F7" s="7">
        <v>1</v>
      </c>
      <c r="G7" s="7"/>
      <c r="H7" s="7"/>
      <c r="I7" s="7">
        <f t="shared" si="0"/>
        <v>5</v>
      </c>
      <c r="J7" s="7">
        <f t="shared" si="0"/>
        <v>4</v>
      </c>
    </row>
    <row r="8" spans="1:10" ht="12.75">
      <c r="A8" s="26"/>
      <c r="B8" s="7" t="s">
        <v>29</v>
      </c>
      <c r="C8" s="7">
        <v>3</v>
      </c>
      <c r="D8" s="7">
        <v>3</v>
      </c>
      <c r="E8" s="7">
        <v>1</v>
      </c>
      <c r="F8" s="7"/>
      <c r="G8" s="7"/>
      <c r="H8" s="7"/>
      <c r="I8" s="7">
        <f t="shared" si="0"/>
        <v>4</v>
      </c>
      <c r="J8" s="7">
        <f t="shared" si="0"/>
        <v>3</v>
      </c>
    </row>
    <row r="9" spans="1:10" ht="12.75">
      <c r="A9" s="26"/>
      <c r="B9" s="7" t="s">
        <v>36</v>
      </c>
      <c r="C9" s="7"/>
      <c r="D9" s="7"/>
      <c r="E9" s="7">
        <v>2</v>
      </c>
      <c r="F9" s="7">
        <v>2</v>
      </c>
      <c r="G9" s="7">
        <v>2</v>
      </c>
      <c r="H9" s="7">
        <v>2</v>
      </c>
      <c r="I9" s="7">
        <f aca="true" t="shared" si="1" ref="I9:I17">+C9+E9+G9</f>
        <v>4</v>
      </c>
      <c r="J9" s="7">
        <v>1</v>
      </c>
    </row>
    <row r="10" spans="1:10" ht="12.75">
      <c r="A10" s="26"/>
      <c r="B10" s="7" t="s">
        <v>31</v>
      </c>
      <c r="C10" s="7">
        <v>1</v>
      </c>
      <c r="D10" s="7">
        <v>1</v>
      </c>
      <c r="E10" s="7">
        <v>1</v>
      </c>
      <c r="F10" s="7">
        <v>1</v>
      </c>
      <c r="G10" s="7">
        <v>1</v>
      </c>
      <c r="H10" s="7"/>
      <c r="I10" s="7">
        <f t="shared" si="1"/>
        <v>3</v>
      </c>
      <c r="J10" s="7">
        <f>+D10+F10+H10</f>
        <v>2</v>
      </c>
    </row>
    <row r="11" spans="1:10" ht="12.75">
      <c r="A11" s="26"/>
      <c r="B11" s="7" t="s">
        <v>37</v>
      </c>
      <c r="C11" s="7"/>
      <c r="D11" s="7"/>
      <c r="E11" s="7">
        <v>2</v>
      </c>
      <c r="F11" s="7">
        <v>2</v>
      </c>
      <c r="G11" s="7">
        <v>1</v>
      </c>
      <c r="H11" s="7">
        <v>1</v>
      </c>
      <c r="I11" s="7">
        <f t="shared" si="1"/>
        <v>3</v>
      </c>
      <c r="J11" s="7">
        <v>1</v>
      </c>
    </row>
    <row r="12" spans="1:10" ht="12.75">
      <c r="A12" s="26"/>
      <c r="B12" s="7" t="s">
        <v>40</v>
      </c>
      <c r="C12" s="7"/>
      <c r="D12" s="7"/>
      <c r="E12" s="7"/>
      <c r="F12" s="7"/>
      <c r="G12" s="7">
        <v>2</v>
      </c>
      <c r="H12" s="7"/>
      <c r="I12" s="7">
        <f t="shared" si="1"/>
        <v>2</v>
      </c>
      <c r="J12" s="7">
        <v>1</v>
      </c>
    </row>
    <row r="13" spans="1:10" ht="12.75">
      <c r="A13" s="26"/>
      <c r="B13" s="7" t="s">
        <v>35</v>
      </c>
      <c r="C13" s="7"/>
      <c r="D13" s="7"/>
      <c r="E13" s="7">
        <v>2</v>
      </c>
      <c r="F13" s="7"/>
      <c r="G13" s="7"/>
      <c r="H13" s="7"/>
      <c r="I13" s="7">
        <f t="shared" si="1"/>
        <v>2</v>
      </c>
      <c r="J13" s="7">
        <v>1</v>
      </c>
    </row>
    <row r="14" spans="1:10" ht="12.75">
      <c r="A14" s="26"/>
      <c r="B14" s="7" t="s">
        <v>26</v>
      </c>
      <c r="C14" s="7">
        <v>1</v>
      </c>
      <c r="D14" s="7">
        <v>1</v>
      </c>
      <c r="E14" s="7"/>
      <c r="F14" s="7"/>
      <c r="G14" s="7"/>
      <c r="H14" s="7"/>
      <c r="I14" s="7">
        <f t="shared" si="1"/>
        <v>1</v>
      </c>
      <c r="J14" s="7">
        <f>+D14+F14+H14</f>
        <v>1</v>
      </c>
    </row>
    <row r="15" spans="1:10" ht="12.75">
      <c r="A15" s="26"/>
      <c r="B15" s="7" t="s">
        <v>32</v>
      </c>
      <c r="C15" s="7">
        <v>1</v>
      </c>
      <c r="D15" s="7">
        <v>1</v>
      </c>
      <c r="E15" s="7"/>
      <c r="F15" s="7"/>
      <c r="G15" s="7"/>
      <c r="H15" s="7"/>
      <c r="I15" s="7">
        <f t="shared" si="1"/>
        <v>1</v>
      </c>
      <c r="J15" s="7">
        <v>1</v>
      </c>
    </row>
    <row r="16" spans="1:10" ht="12.75">
      <c r="A16" s="26"/>
      <c r="B16" s="17" t="s">
        <v>38</v>
      </c>
      <c r="C16" s="18"/>
      <c r="D16" s="18"/>
      <c r="E16" s="18"/>
      <c r="F16" s="18"/>
      <c r="G16" s="18">
        <v>1</v>
      </c>
      <c r="H16" s="18"/>
      <c r="I16" s="7">
        <f t="shared" si="1"/>
        <v>1</v>
      </c>
      <c r="J16" s="7">
        <v>1</v>
      </c>
    </row>
    <row r="17" spans="1:10" ht="12.75">
      <c r="A17" s="27"/>
      <c r="B17" s="17" t="s">
        <v>39</v>
      </c>
      <c r="C17" s="18"/>
      <c r="D17" s="18"/>
      <c r="E17" s="18"/>
      <c r="F17" s="18"/>
      <c r="G17" s="18">
        <v>1</v>
      </c>
      <c r="H17" s="18">
        <v>1</v>
      </c>
      <c r="I17" s="7">
        <f t="shared" si="1"/>
        <v>1</v>
      </c>
      <c r="J17" s="7">
        <v>1</v>
      </c>
    </row>
    <row r="18" spans="1:10" ht="12.75" customHeight="1" thickBot="1">
      <c r="A18" s="20" t="s">
        <v>21</v>
      </c>
      <c r="B18" s="20"/>
      <c r="C18" s="16">
        <f aca="true" t="shared" si="2" ref="C18:H18">SUM(C4:C17)</f>
        <v>24</v>
      </c>
      <c r="D18" s="16">
        <f t="shared" si="2"/>
        <v>24</v>
      </c>
      <c r="E18" s="16">
        <f t="shared" si="2"/>
        <v>31</v>
      </c>
      <c r="F18" s="16">
        <f t="shared" si="2"/>
        <v>22</v>
      </c>
      <c r="G18" s="16">
        <f t="shared" si="2"/>
        <v>17</v>
      </c>
      <c r="H18" s="16">
        <f t="shared" si="2"/>
        <v>9</v>
      </c>
      <c r="I18" s="16">
        <f>C18+E18+G18</f>
        <v>72</v>
      </c>
      <c r="J18" s="19">
        <f>+D18+F18+H18</f>
        <v>55</v>
      </c>
    </row>
  </sheetData>
  <sheetProtection selectLockedCells="1" selectUnlockedCells="1"/>
  <mergeCells count="10">
    <mergeCell ref="A4:A17"/>
    <mergeCell ref="A18:B18"/>
    <mergeCell ref="A1:J1"/>
    <mergeCell ref="A2:A3"/>
    <mergeCell ref="B2:B3"/>
    <mergeCell ref="C2:D2"/>
    <mergeCell ref="E2:F2"/>
    <mergeCell ref="G2:H2"/>
    <mergeCell ref="I2:I3"/>
    <mergeCell ref="J2:J3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Gatteschi Sara</dc:creator>
  <cp:keywords/>
  <dc:description/>
  <cp:lastModifiedBy>Gatteschi Sara</cp:lastModifiedBy>
  <dcterms:created xsi:type="dcterms:W3CDTF">2016-12-28T12:52:10Z</dcterms:created>
  <dcterms:modified xsi:type="dcterms:W3CDTF">2016-12-29T12:51:13Z</dcterms:modified>
  <cp:category/>
  <cp:version/>
  <cp:contentType/>
  <cp:contentStatus/>
</cp:coreProperties>
</file>