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<sst xmlns="http://schemas.openxmlformats.org/spreadsheetml/2006/main" count="52" uniqueCount="39">
  <si>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Primaria</t>
  </si>
  <si>
    <t>Infanzia</t>
  </si>
  <si>
    <t>Secondaria 1°</t>
  </si>
  <si>
    <t>Rignano</t>
  </si>
  <si>
    <t>Dante Alighieri</t>
  </si>
  <si>
    <t>Troghi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</si>
  <si>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</si>
  <si>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</si>
  <si>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</si>
  <si>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</si>
  <si>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</si>
  <si>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</si>
  <si>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</si>
  <si>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</si>
  <si>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</si>
  <si>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</si>
  <si>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</si>
  <si>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Rignano Totale</t>
  </si>
  <si>
    <t>Nazionalità</t>
  </si>
  <si>
    <t>Nati Italia</t>
  </si>
  <si>
    <t>Totale Nati Italia</t>
  </si>
  <si>
    <t>G. Papini</t>
  </si>
  <si>
    <t>Alunni stranieri iscritti nelle scuole di Rignano sull'Arno  a.s. 2016/17</t>
  </si>
  <si>
    <t>Nazionalità degli alunni stranieri iscritti nelle scuole di Rignano sull'Arno  a.s. 2016/17</t>
  </si>
  <si>
    <t>ALBANESE</t>
  </si>
  <si>
    <t>CUBANA</t>
  </si>
  <si>
    <t>GUATEMALTECA</t>
  </si>
  <si>
    <t>KOSOVARA</t>
  </si>
  <si>
    <t>MAROCCHINA</t>
  </si>
  <si>
    <t>PERUVIANA</t>
  </si>
  <si>
    <t>RUMENA</t>
  </si>
  <si>
    <t>RUSSA</t>
  </si>
  <si>
    <t>BRASILIANA</t>
  </si>
  <si>
    <t>CINESE</t>
  </si>
  <si>
    <t>NORVEGESE</t>
  </si>
  <si>
    <t>SPAGNOLA</t>
  </si>
  <si>
    <t>TUNISINA</t>
  </si>
  <si>
    <t>CAMERUNENSE</t>
  </si>
  <si>
    <t>FILIPPINA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</si>
</sst>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/>
    </xf>
    <xf numFmtId="186" fontId="1" fillId="34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84" fontId="1" fillId="34" borderId="12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8" fontId="2" fillId="35" borderId="15" xfId="43" applyNumberFormat="1" applyFont="1" applyFill="1" applyBorder="1" applyAlignment="1">
      <alignment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/>
    </xf>
    <xf numFmtId="184" fontId="2" fillId="35" borderId="16" xfId="43" applyNumberFormat="1" applyFont="1" applyFill="1" applyBorder="1" applyAlignment="1">
      <alignment vertical="center"/>
    </xf>
    <xf numFmtId="184" fontId="2" fillId="35" borderId="17" xfId="43" applyNumberFormat="1" applyFont="1" applyFill="1" applyBorder="1" applyAlignment="1">
      <alignment vertical="center"/>
    </xf>
    <xf numFmtId="188" fontId="2" fillId="35" borderId="15" xfId="0" applyNumberFormat="1" applyFont="1" applyFill="1" applyBorder="1" applyAlignment="1">
      <alignment/>
    </xf>
    <xf numFmtId="186" fontId="2" fillId="35" borderId="18" xfId="0" applyNumberFormat="1" applyFont="1" applyFill="1" applyBorder="1" applyAlignment="1">
      <alignment/>
    </xf>
    <xf numFmtId="186" fontId="2" fillId="32" borderId="14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23" xfId="0" applyNumberFormat="1" applyFont="1" applyFill="1" applyBorder="1" applyAlignment="1">
      <alignment horizontal="center"/>
    </xf>
    <xf numFmtId="188" fontId="2" fillId="35" borderId="15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/>
    </xf>
    <xf numFmtId="188" fontId="2" fillId="33" borderId="22" xfId="0" applyNumberFormat="1" applyFont="1" applyFill="1" applyBorder="1" applyAlignment="1">
      <alignment horizontal="center" vertical="center"/>
    </xf>
    <xf numFmtId="188" fontId="2" fillId="35" borderId="25" xfId="0" applyNumberFormat="1" applyFont="1" applyFill="1" applyBorder="1" applyAlignment="1">
      <alignment horizontal="center" vertical="center" wrapText="1"/>
    </xf>
    <xf numFmtId="188" fontId="2" fillId="35" borderId="25" xfId="0" applyNumberFormat="1" applyFont="1" applyFill="1" applyBorder="1" applyAlignment="1">
      <alignment horizontal="center"/>
    </xf>
    <xf numFmtId="188" fontId="2" fillId="35" borderId="26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Rignano sull'Arno a.s. 2016/17</a:t>
            </a:r>
          </a:p>
        </c:rich>
      </c:tx>
      <c:layout>
        <c:manualLayout>
          <c:xMode val="factor"/>
          <c:yMode val="factor"/>
          <c:x val="-0.009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76"/>
          <c:w val="0.6855"/>
          <c:h val="0.6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905"/>
          <c:w val="0.137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Rignano sull'Arno a.s. 2016/17</a:t>
            </a:r>
          </a:p>
        </c:rich>
      </c:tx>
      <c:layout>
        <c:manualLayout>
          <c:xMode val="factor"/>
          <c:yMode val="factor"/>
          <c:x val="-0.0235"/>
          <c:y val="-0.02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315"/>
          <c:w val="0.60975"/>
          <c:h val="0.5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675"/>
          <c:w val="0.23875"/>
          <c:h val="0.5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Rignano sull'Arno a.s. 2016/17</a:t>
            </a:r>
          </a:p>
        </c:rich>
      </c:tx>
      <c:layout>
        <c:manualLayout>
          <c:xMode val="factor"/>
          <c:yMode val="factor"/>
          <c:x val="0.065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3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64882816"/>
        <c:axId val="47074433"/>
      </c:bar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281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555"/>
          <c:w val="0.33175"/>
          <c:h val="0.2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Rignano sull'Arno  a.s. 2016/17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125"/>
          <c:w val="0.73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21016714"/>
        <c:axId val="54932699"/>
      </c:bar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2699"/>
        <c:crosses val="autoZero"/>
        <c:auto val="1"/>
        <c:lblOffset val="100"/>
        <c:tickLblSkip val="1"/>
        <c:noMultiLvlLbl val="0"/>
      </c:catAx>
      <c:valAx>
        <c:axId val="54932699"/>
        <c:scaling>
          <c:orientation val="minMax"/>
        </c:scaling>
        <c:axPos val="l"/>
        <c:delete val="1"/>
        <c:majorTickMark val="out"/>
        <c:minorTickMark val="none"/>
        <c:tickLblPos val="nextTo"/>
        <c:crossAx val="2101671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23625"/>
          <c:w val="0.0855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23</xdr:row>
      <xdr:rowOff>57150</xdr:rowOff>
    </xdr:from>
    <xdr:to>
      <xdr:col>11</xdr:col>
      <xdr:colOff>304800</xdr:colOff>
      <xdr:row>37</xdr:row>
      <xdr:rowOff>47625</xdr:rowOff>
    </xdr:to>
    <xdr:graphicFrame>
      <xdr:nvGraphicFramePr>
        <xdr:cNvPr id="1" name="Grafico 1"/>
        <xdr:cNvGraphicFramePr/>
      </xdr:nvGraphicFramePr>
      <xdr:xfrm>
        <a:off x="4219575" y="3514725"/>
        <a:ext cx="40481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28575</xdr:rowOff>
    </xdr:from>
    <xdr:to>
      <xdr:col>5</xdr:col>
      <xdr:colOff>76200</xdr:colOff>
      <xdr:row>37</xdr:row>
      <xdr:rowOff>19050</xdr:rowOff>
    </xdr:to>
    <xdr:graphicFrame>
      <xdr:nvGraphicFramePr>
        <xdr:cNvPr id="2" name="Grafico 2"/>
        <xdr:cNvGraphicFramePr/>
      </xdr:nvGraphicFramePr>
      <xdr:xfrm>
        <a:off x="114300" y="3495675"/>
        <a:ext cx="37147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0</xdr:row>
      <xdr:rowOff>9525</xdr:rowOff>
    </xdr:from>
    <xdr:to>
      <xdr:col>10</xdr:col>
      <xdr:colOff>552450</xdr:colOff>
      <xdr:row>22</xdr:row>
      <xdr:rowOff>19050</xdr:rowOff>
    </xdr:to>
    <xdr:graphicFrame>
      <xdr:nvGraphicFramePr>
        <xdr:cNvPr id="3" name="Grafico 3"/>
        <xdr:cNvGraphicFramePr/>
      </xdr:nvGraphicFramePr>
      <xdr:xfrm>
        <a:off x="5781675" y="9525"/>
        <a:ext cx="21240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10</xdr:col>
      <xdr:colOff>9525</xdr:colOff>
      <xdr:row>46</xdr:row>
      <xdr:rowOff>9525</xdr:rowOff>
    </xdr:to>
    <xdr:graphicFrame>
      <xdr:nvGraphicFramePr>
        <xdr:cNvPr id="1" name="Grafico 1"/>
        <xdr:cNvGraphicFramePr/>
      </xdr:nvGraphicFramePr>
      <xdr:xfrm>
        <a:off x="0" y="3448050"/>
        <a:ext cx="6886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1.140625" style="9" bestFit="1" customWidth="1"/>
    <col min="2" max="2" width="12.00390625" style="9" bestFit="1" customWidth="1"/>
    <col min="3" max="3" width="18.57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21" t="s">
        <v>22</v>
      </c>
      <c r="B1" s="22"/>
      <c r="C1" s="22"/>
      <c r="D1" s="22"/>
      <c r="E1" s="22"/>
      <c r="F1" s="22"/>
      <c r="G1" s="23"/>
    </row>
    <row r="2" spans="1:7" ht="11.25">
      <c r="A2" s="2" t="s">
        <v>13</v>
      </c>
      <c r="B2" s="3" t="s">
        <v>6</v>
      </c>
      <c r="C2" s="3" t="s">
        <v>14</v>
      </c>
      <c r="D2" s="4" t="s">
        <v>7</v>
      </c>
      <c r="E2" s="4" t="s">
        <v>8</v>
      </c>
      <c r="F2" s="4" t="s">
        <v>9</v>
      </c>
      <c r="G2" s="5" t="s">
        <v>15</v>
      </c>
    </row>
    <row r="3" spans="1:7" ht="13.5" customHeight="1">
      <c r="A3" s="26" t="s">
        <v>3</v>
      </c>
      <c r="B3" s="28" t="s">
        <v>1</v>
      </c>
      <c r="C3" s="6" t="s">
        <v>3</v>
      </c>
      <c r="D3" s="15">
        <v>15</v>
      </c>
      <c r="E3" s="15">
        <f>F3-D3</f>
        <v>97</v>
      </c>
      <c r="F3" s="15">
        <v>112</v>
      </c>
      <c r="G3" s="8">
        <f>+D3/F3</f>
        <v>0.13392857142857142</v>
      </c>
    </row>
    <row r="4" spans="1:7" ht="11.25">
      <c r="A4" s="27"/>
      <c r="B4" s="29"/>
      <c r="C4" s="6" t="s">
        <v>5</v>
      </c>
      <c r="D4" s="15">
        <v>8</v>
      </c>
      <c r="E4" s="15">
        <f>F4-D4</f>
        <v>52</v>
      </c>
      <c r="F4" s="15">
        <v>60</v>
      </c>
      <c r="G4" s="8">
        <f aca="true" t="shared" si="0" ref="G4:G11">+D4/F4</f>
        <v>0.13333333333333333</v>
      </c>
    </row>
    <row r="5" spans="1:7" ht="11.25" customHeight="1">
      <c r="A5" s="27"/>
      <c r="B5" s="30" t="s">
        <v>10</v>
      </c>
      <c r="C5" s="31"/>
      <c r="D5" s="1">
        <f>SUM(D3:D4)</f>
        <v>23</v>
      </c>
      <c r="E5" s="1">
        <f>SUM(E3:E4)</f>
        <v>149</v>
      </c>
      <c r="F5" s="1">
        <f aca="true" t="shared" si="1" ref="F5:F11">+D5+E5</f>
        <v>172</v>
      </c>
      <c r="G5" s="20">
        <f t="shared" si="0"/>
        <v>0.13372093023255813</v>
      </c>
    </row>
    <row r="6" spans="1:7" ht="12" customHeight="1">
      <c r="A6" s="27"/>
      <c r="B6" s="28" t="s">
        <v>0</v>
      </c>
      <c r="C6" s="6" t="s">
        <v>4</v>
      </c>
      <c r="D6" s="15">
        <v>29</v>
      </c>
      <c r="E6" s="7">
        <f>F6-D6</f>
        <v>214</v>
      </c>
      <c r="F6" s="7">
        <v>243</v>
      </c>
      <c r="G6" s="8">
        <f t="shared" si="0"/>
        <v>0.11934156378600823</v>
      </c>
    </row>
    <row r="7" spans="1:7" ht="11.25" customHeight="1">
      <c r="A7" s="27"/>
      <c r="B7" s="29"/>
      <c r="C7" s="6" t="s">
        <v>5</v>
      </c>
      <c r="D7" s="15">
        <v>7</v>
      </c>
      <c r="E7" s="7">
        <f>F7-D7</f>
        <v>107</v>
      </c>
      <c r="F7" s="7">
        <v>114</v>
      </c>
      <c r="G7" s="8">
        <f t="shared" si="0"/>
        <v>0.06140350877192982</v>
      </c>
    </row>
    <row r="8" spans="1:7" ht="11.25" customHeight="1">
      <c r="A8" s="27"/>
      <c r="B8" s="30" t="s">
        <v>11</v>
      </c>
      <c r="C8" s="31"/>
      <c r="D8" s="1">
        <f>SUM(D6:D7)</f>
        <v>36</v>
      </c>
      <c r="E8" s="1">
        <f>SUM(E6:E7)</f>
        <v>321</v>
      </c>
      <c r="F8" s="1">
        <f>+D8+E8</f>
        <v>357</v>
      </c>
      <c r="G8" s="20">
        <f t="shared" si="0"/>
        <v>0.10084033613445378</v>
      </c>
    </row>
    <row r="9" spans="1:7" ht="12" customHeight="1">
      <c r="A9" s="27"/>
      <c r="B9" s="13" t="s">
        <v>2</v>
      </c>
      <c r="C9" s="6" t="s">
        <v>21</v>
      </c>
      <c r="D9" s="15">
        <v>19</v>
      </c>
      <c r="E9" s="7">
        <f>F9-D9</f>
        <v>173</v>
      </c>
      <c r="F9" s="7">
        <v>192</v>
      </c>
      <c r="G9" s="8">
        <f t="shared" si="0"/>
        <v>0.09895833333333333</v>
      </c>
    </row>
    <row r="10" spans="1:7" ht="11.25" customHeight="1">
      <c r="A10" s="27"/>
      <c r="B10" s="30" t="s">
        <v>12</v>
      </c>
      <c r="C10" s="31"/>
      <c r="D10" s="1">
        <f>D9</f>
        <v>19</v>
      </c>
      <c r="E10" s="1">
        <f>E9</f>
        <v>173</v>
      </c>
      <c r="F10" s="1">
        <f t="shared" si="1"/>
        <v>192</v>
      </c>
      <c r="G10" s="20">
        <f t="shared" si="0"/>
        <v>0.09895833333333333</v>
      </c>
    </row>
    <row r="11" spans="1:7" ht="12.75" customHeight="1" thickBot="1">
      <c r="A11" s="24" t="s">
        <v>17</v>
      </c>
      <c r="B11" s="25"/>
      <c r="C11" s="25"/>
      <c r="D11" s="18">
        <f>SUM(D5+D8+D10)</f>
        <v>78</v>
      </c>
      <c r="E11" s="18">
        <f>SUM(E5+E8+E10)</f>
        <v>643</v>
      </c>
      <c r="F11" s="18">
        <f t="shared" si="1"/>
        <v>721</v>
      </c>
      <c r="G11" s="19">
        <f t="shared" si="0"/>
        <v>0.10818307905686546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9" sqref="J19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38" t="s">
        <v>13</v>
      </c>
      <c r="B2" s="40" t="s">
        <v>18</v>
      </c>
      <c r="C2" s="40" t="s">
        <v>1</v>
      </c>
      <c r="D2" s="41"/>
      <c r="E2" s="40" t="s">
        <v>0</v>
      </c>
      <c r="F2" s="41"/>
      <c r="G2" s="40" t="s">
        <v>2</v>
      </c>
      <c r="H2" s="41"/>
      <c r="I2" s="40" t="s">
        <v>16</v>
      </c>
      <c r="J2" s="42" t="s">
        <v>20</v>
      </c>
    </row>
    <row r="3" spans="1:10" ht="13.5" thickBot="1">
      <c r="A3" s="39"/>
      <c r="B3" s="34"/>
      <c r="C3" s="14" t="s">
        <v>7</v>
      </c>
      <c r="D3" s="14" t="s">
        <v>19</v>
      </c>
      <c r="E3" s="14" t="s">
        <v>7</v>
      </c>
      <c r="F3" s="14" t="s">
        <v>19</v>
      </c>
      <c r="G3" s="14" t="s">
        <v>7</v>
      </c>
      <c r="H3" s="14" t="s">
        <v>19</v>
      </c>
      <c r="I3" s="34"/>
      <c r="J3" s="43"/>
    </row>
    <row r="4" spans="1:10" ht="12.75">
      <c r="A4" s="32" t="s">
        <v>3</v>
      </c>
      <c r="B4" s="10" t="s">
        <v>24</v>
      </c>
      <c r="C4" s="10">
        <v>10</v>
      </c>
      <c r="D4" s="10">
        <v>9</v>
      </c>
      <c r="E4" s="10">
        <v>12</v>
      </c>
      <c r="F4" s="10">
        <v>11</v>
      </c>
      <c r="G4" s="10">
        <v>4</v>
      </c>
      <c r="H4" s="10">
        <v>2</v>
      </c>
      <c r="I4" s="10">
        <f aca="true" t="shared" si="0" ref="I4:I19">+C4+E4+G4</f>
        <v>26</v>
      </c>
      <c r="J4" s="11">
        <f aca="true" t="shared" si="1" ref="J4:J19">+D4+F4+H4</f>
        <v>22</v>
      </c>
    </row>
    <row r="5" spans="1:10" ht="12.75">
      <c r="A5" s="33"/>
      <c r="B5" s="10" t="s">
        <v>28</v>
      </c>
      <c r="C5" s="10">
        <v>6</v>
      </c>
      <c r="D5" s="10">
        <v>6</v>
      </c>
      <c r="E5" s="10">
        <v>7</v>
      </c>
      <c r="F5" s="10">
        <v>7</v>
      </c>
      <c r="G5" s="10">
        <v>5</v>
      </c>
      <c r="H5" s="10">
        <v>4</v>
      </c>
      <c r="I5" s="10">
        <f t="shared" si="0"/>
        <v>18</v>
      </c>
      <c r="J5" s="11">
        <f t="shared" si="1"/>
        <v>17</v>
      </c>
    </row>
    <row r="6" spans="1:10" ht="12.75">
      <c r="A6" s="33"/>
      <c r="B6" s="10" t="s">
        <v>30</v>
      </c>
      <c r="C6" s="10">
        <v>2</v>
      </c>
      <c r="D6" s="10">
        <v>2</v>
      </c>
      <c r="E6" s="10">
        <v>6</v>
      </c>
      <c r="F6" s="10">
        <v>6</v>
      </c>
      <c r="G6" s="10">
        <v>5</v>
      </c>
      <c r="H6" s="10">
        <v>1</v>
      </c>
      <c r="I6" s="10">
        <f t="shared" si="0"/>
        <v>13</v>
      </c>
      <c r="J6" s="11">
        <f t="shared" si="1"/>
        <v>9</v>
      </c>
    </row>
    <row r="7" spans="1:10" ht="12.75">
      <c r="A7" s="33"/>
      <c r="B7" s="10" t="s">
        <v>33</v>
      </c>
      <c r="C7" s="10">
        <v>2</v>
      </c>
      <c r="D7" s="10">
        <v>2</v>
      </c>
      <c r="E7" s="10">
        <v>2</v>
      </c>
      <c r="F7" s="10">
        <v>2</v>
      </c>
      <c r="G7" s="10"/>
      <c r="H7" s="10"/>
      <c r="I7" s="10">
        <f t="shared" si="0"/>
        <v>4</v>
      </c>
      <c r="J7" s="11">
        <f t="shared" si="1"/>
        <v>4</v>
      </c>
    </row>
    <row r="8" spans="1:10" ht="12.75">
      <c r="A8" s="33"/>
      <c r="B8" s="10" t="s">
        <v>27</v>
      </c>
      <c r="C8" s="10"/>
      <c r="D8" s="10"/>
      <c r="E8" s="10">
        <v>3</v>
      </c>
      <c r="F8" s="10">
        <v>2</v>
      </c>
      <c r="G8" s="10">
        <v>1</v>
      </c>
      <c r="H8" s="10"/>
      <c r="I8" s="10">
        <f t="shared" si="0"/>
        <v>4</v>
      </c>
      <c r="J8" s="11">
        <f t="shared" si="1"/>
        <v>2</v>
      </c>
    </row>
    <row r="9" spans="1:10" ht="12.75">
      <c r="A9" s="33"/>
      <c r="B9" s="10" t="s">
        <v>32</v>
      </c>
      <c r="C9" s="10"/>
      <c r="D9" s="10"/>
      <c r="E9" s="10">
        <v>2</v>
      </c>
      <c r="F9" s="10"/>
      <c r="G9" s="10"/>
      <c r="H9" s="10"/>
      <c r="I9" s="10">
        <f t="shared" si="0"/>
        <v>2</v>
      </c>
      <c r="J9" s="11">
        <f t="shared" si="1"/>
        <v>0</v>
      </c>
    </row>
    <row r="10" spans="1:10" ht="12.75">
      <c r="A10" s="33"/>
      <c r="B10" s="10" t="s">
        <v>25</v>
      </c>
      <c r="C10" s="10">
        <v>0</v>
      </c>
      <c r="D10" s="10">
        <v>0</v>
      </c>
      <c r="E10" s="10">
        <v>1</v>
      </c>
      <c r="F10" s="10">
        <v>0</v>
      </c>
      <c r="G10" s="10">
        <v>1</v>
      </c>
      <c r="H10" s="10">
        <v>0</v>
      </c>
      <c r="I10" s="10">
        <f t="shared" si="0"/>
        <v>2</v>
      </c>
      <c r="J10" s="11">
        <f t="shared" si="1"/>
        <v>0</v>
      </c>
    </row>
    <row r="11" spans="1:10" ht="12.75">
      <c r="A11" s="33"/>
      <c r="B11" s="10" t="s">
        <v>35</v>
      </c>
      <c r="C11" s="10">
        <v>1</v>
      </c>
      <c r="D11" s="10">
        <v>1</v>
      </c>
      <c r="E11" s="10">
        <v>1</v>
      </c>
      <c r="F11" s="10"/>
      <c r="G11" s="10"/>
      <c r="H11" s="10"/>
      <c r="I11" s="10">
        <f t="shared" si="0"/>
        <v>2</v>
      </c>
      <c r="J11" s="11">
        <f t="shared" si="1"/>
        <v>1</v>
      </c>
    </row>
    <row r="12" spans="1:10" ht="12.75">
      <c r="A12" s="33"/>
      <c r="B12" s="10" t="s">
        <v>37</v>
      </c>
      <c r="C12" s="10">
        <v>1</v>
      </c>
      <c r="D12" s="10"/>
      <c r="E12" s="10"/>
      <c r="F12" s="10"/>
      <c r="G12" s="10"/>
      <c r="H12" s="10"/>
      <c r="I12" s="10">
        <f t="shared" si="0"/>
        <v>1</v>
      </c>
      <c r="J12" s="11">
        <f t="shared" si="1"/>
        <v>0</v>
      </c>
    </row>
    <row r="13" spans="1:10" ht="12.75">
      <c r="A13" s="33"/>
      <c r="B13" s="10" t="s">
        <v>38</v>
      </c>
      <c r="C13" s="10">
        <v>1</v>
      </c>
      <c r="D13" s="10"/>
      <c r="E13" s="10"/>
      <c r="F13" s="10"/>
      <c r="G13" s="10"/>
      <c r="H13" s="10"/>
      <c r="I13" s="10">
        <f t="shared" si="0"/>
        <v>1</v>
      </c>
      <c r="J13" s="11">
        <f t="shared" si="1"/>
        <v>0</v>
      </c>
    </row>
    <row r="14" spans="1:10" ht="12.75">
      <c r="A14" s="33"/>
      <c r="B14" s="10" t="s">
        <v>26</v>
      </c>
      <c r="C14" s="10"/>
      <c r="D14" s="10"/>
      <c r="E14" s="10"/>
      <c r="F14" s="10"/>
      <c r="G14" s="10">
        <v>1</v>
      </c>
      <c r="H14" s="10">
        <v>1</v>
      </c>
      <c r="I14" s="10">
        <f t="shared" si="0"/>
        <v>1</v>
      </c>
      <c r="J14" s="11">
        <f t="shared" si="1"/>
        <v>1</v>
      </c>
    </row>
    <row r="15" spans="1:10" ht="12.75">
      <c r="A15" s="33"/>
      <c r="B15" s="10" t="s">
        <v>34</v>
      </c>
      <c r="C15" s="10"/>
      <c r="D15" s="10"/>
      <c r="E15" s="10">
        <v>1</v>
      </c>
      <c r="F15" s="10"/>
      <c r="G15" s="10"/>
      <c r="H15" s="10"/>
      <c r="I15" s="10">
        <f t="shared" si="0"/>
        <v>1</v>
      </c>
      <c r="J15" s="11">
        <f t="shared" si="1"/>
        <v>0</v>
      </c>
    </row>
    <row r="16" spans="1:10" ht="12.75">
      <c r="A16" s="33"/>
      <c r="B16" s="10" t="s">
        <v>29</v>
      </c>
      <c r="C16" s="10"/>
      <c r="D16" s="10"/>
      <c r="E16" s="10"/>
      <c r="F16" s="10"/>
      <c r="G16" s="10">
        <v>1</v>
      </c>
      <c r="H16" s="10"/>
      <c r="I16" s="10">
        <f t="shared" si="0"/>
        <v>1</v>
      </c>
      <c r="J16" s="11">
        <f t="shared" si="1"/>
        <v>0</v>
      </c>
    </row>
    <row r="17" spans="1:10" ht="12.75">
      <c r="A17" s="33"/>
      <c r="B17" s="10" t="s">
        <v>31</v>
      </c>
      <c r="C17" s="10"/>
      <c r="D17" s="10"/>
      <c r="E17" s="10"/>
      <c r="F17" s="10"/>
      <c r="G17" s="10">
        <v>1</v>
      </c>
      <c r="H17" s="10"/>
      <c r="I17" s="10">
        <f t="shared" si="0"/>
        <v>1</v>
      </c>
      <c r="J17" s="11">
        <f t="shared" si="1"/>
        <v>0</v>
      </c>
    </row>
    <row r="18" spans="1:10" ht="12.75">
      <c r="A18" s="33"/>
      <c r="B18" s="10" t="s">
        <v>36</v>
      </c>
      <c r="C18" s="10"/>
      <c r="D18" s="10"/>
      <c r="E18" s="10">
        <v>1</v>
      </c>
      <c r="F18" s="10">
        <v>1</v>
      </c>
      <c r="G18" s="10"/>
      <c r="H18" s="10"/>
      <c r="I18" s="10">
        <f t="shared" si="0"/>
        <v>1</v>
      </c>
      <c r="J18" s="11">
        <f t="shared" si="1"/>
        <v>1</v>
      </c>
    </row>
    <row r="19" spans="1:10" ht="13.5" thickBot="1">
      <c r="A19" s="24" t="s">
        <v>17</v>
      </c>
      <c r="B19" s="34"/>
      <c r="C19" s="12">
        <f aca="true" t="shared" si="2" ref="C19:H19">SUM(C4:C18)</f>
        <v>23</v>
      </c>
      <c r="D19" s="12">
        <f t="shared" si="2"/>
        <v>20</v>
      </c>
      <c r="E19" s="12">
        <f t="shared" si="2"/>
        <v>36</v>
      </c>
      <c r="F19" s="12">
        <f t="shared" si="2"/>
        <v>29</v>
      </c>
      <c r="G19" s="12">
        <f t="shared" si="2"/>
        <v>19</v>
      </c>
      <c r="H19" s="12">
        <f t="shared" si="2"/>
        <v>8</v>
      </c>
      <c r="I19" s="16">
        <f t="shared" si="0"/>
        <v>78</v>
      </c>
      <c r="J19" s="17">
        <f t="shared" si="1"/>
        <v>57</v>
      </c>
    </row>
  </sheetData>
  <sheetProtection/>
  <mergeCells count="10">
    <mergeCell ref="A4:A18"/>
    <mergeCell ref="A19:B19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2016-12-29T12:53:29Z</dcterms:modified>
  <cp:category/>
  <cp:version/>
  <cp:contentType/>
  <cp:contentStatus/>
</cp:coreProperties>
</file>